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58" i="1"/>
  <c r="B15"/>
  <c r="B36"/>
  <c r="B66" s="1"/>
  <c r="B64"/>
  <c r="B63"/>
  <c r="B62"/>
  <c r="B57"/>
  <c r="B55"/>
  <c r="B46"/>
  <c r="B25"/>
  <c r="B21"/>
  <c r="B20"/>
  <c r="B16"/>
  <c r="B14"/>
  <c r="B11"/>
  <c r="B10"/>
  <c r="B9"/>
  <c r="B6"/>
  <c r="B5"/>
  <c r="B4"/>
  <c r="B37" l="1"/>
  <c r="B19"/>
  <c r="B65"/>
  <c r="B67" s="1"/>
  <c r="C66" l="1"/>
  <c r="C63"/>
  <c r="C64"/>
  <c r="C62"/>
  <c r="C65"/>
  <c r="C67" l="1"/>
</calcChain>
</file>

<file path=xl/sharedStrings.xml><?xml version="1.0" encoding="utf-8"?>
<sst xmlns="http://schemas.openxmlformats.org/spreadsheetml/2006/main" count="73" uniqueCount="34">
  <si>
    <t>Q1 Goals BY REGION</t>
  </si>
  <si>
    <t>DC Region</t>
  </si>
  <si>
    <t>January Goal</t>
  </si>
  <si>
    <t>February Goal</t>
  </si>
  <si>
    <t>March Goal</t>
  </si>
  <si>
    <t>South Region</t>
  </si>
  <si>
    <t>Midwest</t>
  </si>
  <si>
    <t>West</t>
  </si>
  <si>
    <t>NE</t>
  </si>
  <si>
    <t>Q1 Goals BY MONTH</t>
  </si>
  <si>
    <t>January Overall Indiv Goal</t>
  </si>
  <si>
    <t>Region</t>
  </si>
  <si>
    <t>Actual</t>
  </si>
  <si>
    <t xml:space="preserve">Percent of GOAL </t>
  </si>
  <si>
    <t>DC</t>
  </si>
  <si>
    <t>South</t>
  </si>
  <si>
    <t>Total</t>
  </si>
  <si>
    <t>Regional Quarterly Totals</t>
  </si>
  <si>
    <t>Percentage of Q1 Goal</t>
  </si>
  <si>
    <t>DC Total</t>
  </si>
  <si>
    <t>South Total</t>
  </si>
  <si>
    <t>Midwest Total</t>
  </si>
  <si>
    <t>West Total</t>
  </si>
  <si>
    <t>NE Total</t>
  </si>
  <si>
    <t>Q1 Total</t>
  </si>
  <si>
    <t>Lisa's Q1 goal</t>
  </si>
  <si>
    <t>Terri's Q1 goal</t>
  </si>
  <si>
    <t>Jackie BW Q1 Goal</t>
  </si>
  <si>
    <t>Total Q1 Original Goal</t>
  </si>
  <si>
    <t>Total Q1 Regional Goals</t>
  </si>
  <si>
    <t>PAC Goal</t>
  </si>
  <si>
    <t>January</t>
  </si>
  <si>
    <t>Februay</t>
  </si>
  <si>
    <t>March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</si>
</sst>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164" fontId="1" fillId="3" borderId="5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164" fontId="1" fillId="4" borderId="5" xfId="0" applyNumberFormat="1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164" fontId="1" fillId="5" borderId="5" xfId="0" applyNumberFormat="1" applyFont="1" applyFill="1" applyBorder="1" applyAlignment="1">
      <alignment horizontal="left"/>
    </xf>
    <xf numFmtId="164" fontId="1" fillId="0" borderId="0" xfId="0" applyNumberFormat="1" applyFont="1" applyFill="1" applyBorder="1"/>
    <xf numFmtId="9" fontId="1" fillId="0" borderId="0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164" fontId="2" fillId="3" borderId="5" xfId="0" applyNumberFormat="1" applyFont="1" applyFill="1" applyBorder="1"/>
    <xf numFmtId="164" fontId="1" fillId="3" borderId="5" xfId="0" applyNumberFormat="1" applyFont="1" applyFill="1" applyBorder="1"/>
    <xf numFmtId="9" fontId="1" fillId="3" borderId="5" xfId="0" applyNumberFormat="1" applyFont="1" applyFill="1" applyBorder="1"/>
    <xf numFmtId="0" fontId="2" fillId="3" borderId="5" xfId="0" applyFont="1" applyFill="1" applyBorder="1"/>
    <xf numFmtId="9" fontId="2" fillId="3" borderId="5" xfId="0" applyNumberFormat="1" applyFont="1" applyFill="1" applyBorder="1"/>
    <xf numFmtId="0" fontId="1" fillId="0" borderId="5" xfId="0" applyFont="1" applyFill="1" applyBorder="1"/>
    <xf numFmtId="164" fontId="3" fillId="0" borderId="5" xfId="0" applyNumberFormat="1" applyFont="1" applyFill="1" applyBorder="1"/>
    <xf numFmtId="164" fontId="1" fillId="0" borderId="5" xfId="0" applyNumberFormat="1" applyFont="1" applyFill="1" applyBorder="1"/>
    <xf numFmtId="9" fontId="1" fillId="0" borderId="5" xfId="0" applyNumberFormat="1" applyFont="1" applyFill="1" applyBorder="1"/>
    <xf numFmtId="0" fontId="3" fillId="0" borderId="0" xfId="0" applyFont="1" applyFill="1" applyBorder="1"/>
    <xf numFmtId="0" fontId="1" fillId="3" borderId="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4" borderId="5" xfId="0" applyFont="1" applyFill="1" applyBorder="1"/>
    <xf numFmtId="164" fontId="2" fillId="4" borderId="5" xfId="0" applyNumberFormat="1" applyFont="1" applyFill="1" applyBorder="1"/>
    <xf numFmtId="164" fontId="1" fillId="4" borderId="5" xfId="0" applyNumberFormat="1" applyFont="1" applyFill="1" applyBorder="1"/>
    <xf numFmtId="9" fontId="1" fillId="4" borderId="5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1" fillId="5" borderId="5" xfId="0" applyFont="1" applyFill="1" applyBorder="1"/>
    <xf numFmtId="164" fontId="2" fillId="5" borderId="5" xfId="0" applyNumberFormat="1" applyFont="1" applyFill="1" applyBorder="1"/>
    <xf numFmtId="164" fontId="1" fillId="5" borderId="5" xfId="0" applyNumberFormat="1" applyFont="1" applyFill="1" applyBorder="1"/>
    <xf numFmtId="9" fontId="1" fillId="5" borderId="5" xfId="0" applyNumberFormat="1" applyFont="1" applyFill="1" applyBorder="1"/>
    <xf numFmtId="0" fontId="1" fillId="5" borderId="5" xfId="0" applyFont="1" applyFill="1" applyBorder="1" applyAlignment="1">
      <alignment horizontal="right"/>
    </xf>
    <xf numFmtId="0" fontId="3" fillId="0" borderId="5" xfId="0" applyFont="1" applyFill="1" applyBorder="1"/>
    <xf numFmtId="0" fontId="1" fillId="2" borderId="6" xfId="0" applyFont="1" applyFill="1" applyBorder="1"/>
    <xf numFmtId="164" fontId="1" fillId="2" borderId="6" xfId="0" applyNumberFormat="1" applyFont="1" applyFill="1" applyBorder="1"/>
    <xf numFmtId="9" fontId="1" fillId="2" borderId="6" xfId="0" applyNumberFormat="1" applyFont="1" applyFill="1" applyBorder="1"/>
    <xf numFmtId="0" fontId="1" fillId="2" borderId="7" xfId="0" applyFont="1" applyFill="1" applyBorder="1" applyAlignment="1">
      <alignment wrapText="1"/>
    </xf>
    <xf numFmtId="164" fontId="1" fillId="2" borderId="7" xfId="0" applyNumberFormat="1" applyFont="1" applyFill="1" applyBorder="1" applyAlignment="1">
      <alignment wrapText="1"/>
    </xf>
    <xf numFmtId="10" fontId="1" fillId="0" borderId="5" xfId="0" applyNumberFormat="1" applyFont="1" applyFill="1" applyBorder="1"/>
    <xf numFmtId="10" fontId="1" fillId="2" borderId="5" xfId="0" applyNumberFormat="1" applyFont="1" applyFill="1" applyBorder="1"/>
    <xf numFmtId="164" fontId="1" fillId="2" borderId="5" xfId="0" applyNumberFormat="1" applyFont="1" applyFill="1" applyBorder="1"/>
    <xf numFmtId="9" fontId="1" fillId="2" borderId="5" xfId="0" applyNumberFormat="1" applyFont="1" applyFill="1" applyBorder="1"/>
    <xf numFmtId="10" fontId="3" fillId="0" borderId="0" xfId="0" applyNumberFormat="1" applyFont="1" applyFill="1" applyBorder="1"/>
    <xf numFmtId="164" fontId="3" fillId="0" borderId="0" xfId="0" applyNumberFormat="1" applyFont="1" applyFill="1" applyBorder="1"/>
    <xf numFmtId="164" fontId="1" fillId="6" borderId="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8" fontId="6" fillId="3" borderId="5" xfId="0" applyNumberFormat="1" applyFont="1" applyFill="1" applyBorder="1" applyAlignment="1">
      <alignment horizontal="left"/>
    </xf>
    <xf numFmtId="8" fontId="6" fillId="4" borderId="5" xfId="0" applyNumberFormat="1" applyFont="1" applyFill="1" applyBorder="1" applyAlignment="1">
      <alignment horizontal="left"/>
    </xf>
    <xf numFmtId="8" fontId="6" fillId="5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2" workbookViewId="0">
      <selection activeCell="E7" sqref="E7"/>
    </sheetView>
  </sheetViews>
  <sheetFormatPr defaultRowHeight="15.75"/>
  <cols>
    <col min="1" max="1" width="28.7109375" style="27" customWidth="1"/>
    <col min="2" max="2" width="28.7109375" style="51" customWidth="1"/>
    <col min="3" max="3" width="14.42578125" style="14" customWidth="1"/>
    <col min="4" max="4" width="19.28515625" style="15" customWidth="1"/>
    <col min="5" max="5" width="19.7109375" style="27" customWidth="1"/>
    <col min="6" max="16384" width="9.140625" style="27"/>
  </cols>
  <sheetData>
    <row r="1" spans="1:5" s="3" customFormat="1">
      <c r="A1" s="53" t="s">
        <v>0</v>
      </c>
      <c r="B1" s="54"/>
      <c r="C1" s="1"/>
      <c r="D1" s="2"/>
    </row>
    <row r="2" spans="1:5" s="3" customFormat="1">
      <c r="A2" s="4"/>
      <c r="B2" s="5"/>
      <c r="C2" s="6"/>
      <c r="D2" s="6"/>
    </row>
    <row r="3" spans="1:5" s="3" customFormat="1">
      <c r="A3" s="7" t="s">
        <v>1</v>
      </c>
      <c r="B3" s="7"/>
      <c r="C3" s="6"/>
      <c r="D3" s="58" t="s">
        <v>30</v>
      </c>
      <c r="E3" s="58"/>
    </row>
    <row r="4" spans="1:5" s="3" customFormat="1">
      <c r="A4" s="8" t="s">
        <v>2</v>
      </c>
      <c r="B4" s="9">
        <f>SUM(B32)</f>
        <v>160000</v>
      </c>
      <c r="C4" s="6"/>
      <c r="D4" s="59" t="s">
        <v>31</v>
      </c>
      <c r="E4" s="59">
        <v>425000</v>
      </c>
    </row>
    <row r="5" spans="1:5" s="3" customFormat="1">
      <c r="A5" s="10" t="s">
        <v>3</v>
      </c>
      <c r="B5" s="11">
        <f>SUM(B41)</f>
        <v>300000</v>
      </c>
      <c r="C5" s="6"/>
      <c r="D5" s="60" t="s">
        <v>32</v>
      </c>
      <c r="E5" s="60">
        <v>775000</v>
      </c>
    </row>
    <row r="6" spans="1:5" s="3" customFormat="1">
      <c r="A6" s="12" t="s">
        <v>4</v>
      </c>
      <c r="B6" s="13">
        <f>SUM(B50)</f>
        <v>325000</v>
      </c>
      <c r="C6" s="6"/>
      <c r="D6" s="61" t="s">
        <v>33</v>
      </c>
      <c r="E6" s="61">
        <v>1225000</v>
      </c>
    </row>
    <row r="7" spans="1:5" s="3" customFormat="1">
      <c r="A7" s="7"/>
      <c r="B7" s="7"/>
      <c r="C7" s="6"/>
      <c r="D7" s="57"/>
      <c r="E7" s="57"/>
    </row>
    <row r="8" spans="1:5" s="3" customFormat="1">
      <c r="A8" s="7" t="s">
        <v>5</v>
      </c>
      <c r="B8" s="7"/>
      <c r="C8" s="6"/>
      <c r="D8" s="6"/>
    </row>
    <row r="9" spans="1:5" s="3" customFormat="1">
      <c r="A9" s="8" t="s">
        <v>2</v>
      </c>
      <c r="B9" s="9">
        <f>SUM(B33)</f>
        <v>275000</v>
      </c>
      <c r="C9" s="6"/>
      <c r="D9" s="6"/>
    </row>
    <row r="10" spans="1:5" s="3" customFormat="1">
      <c r="A10" s="10" t="s">
        <v>3</v>
      </c>
      <c r="B10" s="11">
        <f>SUM(B42)</f>
        <v>400000</v>
      </c>
      <c r="C10" s="6"/>
      <c r="D10" s="6"/>
    </row>
    <row r="11" spans="1:5" s="3" customFormat="1">
      <c r="A11" s="12" t="s">
        <v>4</v>
      </c>
      <c r="B11" s="13">
        <f>SUM(B51)</f>
        <v>425000</v>
      </c>
      <c r="C11" s="6"/>
      <c r="D11" s="6"/>
    </row>
    <row r="12" spans="1:5" s="3" customFormat="1">
      <c r="A12" s="7"/>
      <c r="B12" s="7"/>
      <c r="C12" s="6"/>
      <c r="D12" s="6"/>
    </row>
    <row r="13" spans="1:5" s="3" customFormat="1">
      <c r="A13" s="7" t="s">
        <v>6</v>
      </c>
      <c r="B13" s="7"/>
      <c r="C13" s="6"/>
      <c r="D13" s="6"/>
    </row>
    <row r="14" spans="1:5" s="3" customFormat="1">
      <c r="A14" s="8" t="s">
        <v>2</v>
      </c>
      <c r="B14" s="9">
        <f>SUM(B34)</f>
        <v>150000</v>
      </c>
      <c r="C14" s="6"/>
      <c r="D14" s="6"/>
    </row>
    <row r="15" spans="1:5" s="3" customFormat="1">
      <c r="A15" s="10" t="s">
        <v>3</v>
      </c>
      <c r="B15" s="11">
        <f>SUM(B43)</f>
        <v>300000</v>
      </c>
      <c r="C15" s="6"/>
      <c r="D15" s="6"/>
    </row>
    <row r="16" spans="1:5" s="3" customFormat="1">
      <c r="A16" s="12" t="s">
        <v>4</v>
      </c>
      <c r="B16" s="13">
        <f>SUM(B52)</f>
        <v>475000</v>
      </c>
      <c r="C16" s="14"/>
      <c r="D16" s="15"/>
    </row>
    <row r="17" spans="1:4" s="3" customFormat="1">
      <c r="A17" s="7"/>
      <c r="B17" s="7"/>
      <c r="C17" s="6"/>
      <c r="D17" s="6"/>
    </row>
    <row r="18" spans="1:4" s="3" customFormat="1">
      <c r="A18" s="7" t="s">
        <v>7</v>
      </c>
      <c r="B18" s="7"/>
      <c r="C18" s="6"/>
      <c r="D18" s="6"/>
    </row>
    <row r="19" spans="1:4" s="3" customFormat="1">
      <c r="A19" s="8" t="s">
        <v>2</v>
      </c>
      <c r="B19" s="9">
        <f>SUM(B35)</f>
        <v>300000</v>
      </c>
      <c r="C19" s="6"/>
      <c r="D19" s="6"/>
    </row>
    <row r="20" spans="1:4" s="3" customFormat="1">
      <c r="A20" s="10" t="s">
        <v>3</v>
      </c>
      <c r="B20" s="11">
        <f>SUM(B44)</f>
        <v>450000</v>
      </c>
      <c r="C20" s="6"/>
      <c r="D20" s="6"/>
    </row>
    <row r="21" spans="1:4" s="3" customFormat="1">
      <c r="A21" s="12" t="s">
        <v>4</v>
      </c>
      <c r="B21" s="13">
        <f>SUM(B53)</f>
        <v>1100000</v>
      </c>
      <c r="C21" s="6"/>
      <c r="D21" s="6"/>
    </row>
    <row r="22" spans="1:4" s="3" customFormat="1">
      <c r="A22" s="7"/>
      <c r="B22" s="7"/>
      <c r="C22" s="6"/>
      <c r="D22" s="6"/>
    </row>
    <row r="23" spans="1:4" s="3" customFormat="1">
      <c r="A23" s="7" t="s">
        <v>8</v>
      </c>
      <c r="B23" s="7"/>
      <c r="C23" s="6"/>
      <c r="D23" s="6"/>
    </row>
    <row r="24" spans="1:4" s="3" customFormat="1">
      <c r="A24" s="8" t="s">
        <v>2</v>
      </c>
      <c r="B24" s="9">
        <v>300000</v>
      </c>
      <c r="C24" s="6"/>
      <c r="D24" s="6"/>
    </row>
    <row r="25" spans="1:4" s="3" customFormat="1">
      <c r="A25" s="10" t="s">
        <v>3</v>
      </c>
      <c r="B25" s="11">
        <f>SUM(B45)</f>
        <v>400000</v>
      </c>
      <c r="C25" s="6"/>
      <c r="D25" s="6"/>
    </row>
    <row r="26" spans="1:4" s="3" customFormat="1">
      <c r="A26" s="12" t="s">
        <v>4</v>
      </c>
      <c r="B26" s="13">
        <v>875000</v>
      </c>
      <c r="C26" s="14"/>
      <c r="D26" s="15"/>
    </row>
    <row r="27" spans="1:4" s="3" customFormat="1">
      <c r="A27" s="7"/>
      <c r="B27" s="16"/>
      <c r="C27" s="14"/>
      <c r="D27" s="15"/>
    </row>
    <row r="28" spans="1:4" s="3" customFormat="1">
      <c r="A28" s="7"/>
      <c r="B28" s="16"/>
      <c r="C28" s="14"/>
      <c r="D28" s="15"/>
    </row>
    <row r="29" spans="1:4" s="3" customFormat="1">
      <c r="A29" s="53" t="s">
        <v>9</v>
      </c>
      <c r="B29" s="54"/>
      <c r="C29" s="55"/>
      <c r="D29" s="56"/>
    </row>
    <row r="30" spans="1:4" s="3" customFormat="1">
      <c r="A30" s="17" t="s">
        <v>10</v>
      </c>
      <c r="B30" s="18">
        <v>1100000</v>
      </c>
      <c r="C30" s="19"/>
      <c r="D30" s="20"/>
    </row>
    <row r="31" spans="1:4" s="3" customFormat="1">
      <c r="A31" s="21" t="s">
        <v>11</v>
      </c>
      <c r="B31" s="18" t="s">
        <v>2</v>
      </c>
      <c r="C31" s="18" t="s">
        <v>12</v>
      </c>
      <c r="D31" s="22" t="s">
        <v>13</v>
      </c>
    </row>
    <row r="32" spans="1:4" s="3" customFormat="1">
      <c r="A32" s="23" t="s">
        <v>14</v>
      </c>
      <c r="B32" s="24">
        <v>160000</v>
      </c>
      <c r="C32" s="25"/>
      <c r="D32" s="26"/>
    </row>
    <row r="33" spans="1:4">
      <c r="A33" s="23" t="s">
        <v>15</v>
      </c>
      <c r="B33" s="24">
        <v>275000</v>
      </c>
      <c r="C33" s="25"/>
      <c r="D33" s="26"/>
    </row>
    <row r="34" spans="1:4">
      <c r="A34" s="23" t="s">
        <v>6</v>
      </c>
      <c r="B34" s="24">
        <v>150000</v>
      </c>
      <c r="C34" s="25"/>
      <c r="D34" s="26"/>
    </row>
    <row r="35" spans="1:4">
      <c r="A35" s="23" t="s">
        <v>7</v>
      </c>
      <c r="B35" s="24">
        <v>300000</v>
      </c>
      <c r="C35" s="25"/>
      <c r="D35" s="26"/>
    </row>
    <row r="36" spans="1:4">
      <c r="A36" s="23" t="s">
        <v>8</v>
      </c>
      <c r="B36" s="24">
        <f>SUM(B24)</f>
        <v>300000</v>
      </c>
      <c r="C36" s="25"/>
      <c r="D36" s="26"/>
    </row>
    <row r="37" spans="1:4">
      <c r="A37" s="28" t="s">
        <v>16</v>
      </c>
      <c r="B37" s="19">
        <f>SUM(B32:B36)</f>
        <v>1185000</v>
      </c>
      <c r="C37" s="19"/>
      <c r="D37" s="20"/>
    </row>
    <row r="38" spans="1:4">
      <c r="A38" s="29"/>
      <c r="B38" s="25"/>
      <c r="C38" s="25"/>
      <c r="D38" s="26"/>
    </row>
    <row r="39" spans="1:4">
      <c r="A39" s="30" t="s">
        <v>3</v>
      </c>
      <c r="B39" s="31">
        <v>1775000</v>
      </c>
      <c r="C39" s="32"/>
      <c r="D39" s="33"/>
    </row>
    <row r="40" spans="1:4">
      <c r="A40" s="30" t="s">
        <v>11</v>
      </c>
      <c r="B40" s="32" t="s">
        <v>3</v>
      </c>
      <c r="C40" s="32" t="s">
        <v>12</v>
      </c>
      <c r="D40" s="33" t="s">
        <v>13</v>
      </c>
    </row>
    <row r="41" spans="1:4">
      <c r="A41" s="23" t="s">
        <v>14</v>
      </c>
      <c r="B41" s="24">
        <v>300000</v>
      </c>
      <c r="C41" s="25"/>
      <c r="D41" s="26"/>
    </row>
    <row r="42" spans="1:4">
      <c r="A42" s="23" t="s">
        <v>15</v>
      </c>
      <c r="B42" s="24">
        <v>400000</v>
      </c>
      <c r="C42" s="25"/>
      <c r="D42" s="26"/>
    </row>
    <row r="43" spans="1:4">
      <c r="A43" s="23" t="s">
        <v>6</v>
      </c>
      <c r="B43" s="24">
        <v>300000</v>
      </c>
      <c r="C43" s="25"/>
      <c r="D43" s="26"/>
    </row>
    <row r="44" spans="1:4">
      <c r="A44" s="23" t="s">
        <v>7</v>
      </c>
      <c r="B44" s="24">
        <v>450000</v>
      </c>
      <c r="C44" s="25"/>
      <c r="D44" s="26"/>
    </row>
    <row r="45" spans="1:4">
      <c r="A45" s="23" t="s">
        <v>8</v>
      </c>
      <c r="B45" s="24">
        <v>400000</v>
      </c>
      <c r="C45" s="25"/>
      <c r="D45" s="26"/>
    </row>
    <row r="46" spans="1:4">
      <c r="A46" s="34" t="s">
        <v>16</v>
      </c>
      <c r="B46" s="32">
        <f>SUM(B41:B45)</f>
        <v>1850000</v>
      </c>
      <c r="C46" s="32"/>
      <c r="D46" s="33"/>
    </row>
    <row r="47" spans="1:4">
      <c r="A47" s="29"/>
      <c r="B47" s="25"/>
      <c r="C47" s="25"/>
      <c r="D47" s="26"/>
    </row>
    <row r="48" spans="1:4">
      <c r="A48" s="35" t="s">
        <v>4</v>
      </c>
      <c r="B48" s="36">
        <v>3200000</v>
      </c>
      <c r="C48" s="37"/>
      <c r="D48" s="38"/>
    </row>
    <row r="49" spans="1:4">
      <c r="A49" s="35" t="s">
        <v>11</v>
      </c>
      <c r="B49" s="37" t="s">
        <v>4</v>
      </c>
      <c r="C49" s="37" t="s">
        <v>12</v>
      </c>
      <c r="D49" s="38" t="s">
        <v>13</v>
      </c>
    </row>
    <row r="50" spans="1:4">
      <c r="A50" s="23" t="s">
        <v>14</v>
      </c>
      <c r="B50" s="24">
        <v>325000</v>
      </c>
      <c r="C50" s="25"/>
      <c r="D50" s="26"/>
    </row>
    <row r="51" spans="1:4">
      <c r="A51" s="23" t="s">
        <v>15</v>
      </c>
      <c r="B51" s="24">
        <v>425000</v>
      </c>
      <c r="C51" s="25"/>
      <c r="D51" s="26"/>
    </row>
    <row r="52" spans="1:4">
      <c r="A52" s="23" t="s">
        <v>6</v>
      </c>
      <c r="B52" s="24">
        <v>475000</v>
      </c>
      <c r="C52" s="25"/>
      <c r="D52" s="26"/>
    </row>
    <row r="53" spans="1:4">
      <c r="A53" s="23" t="s">
        <v>7</v>
      </c>
      <c r="B53" s="24">
        <v>1100000</v>
      </c>
      <c r="C53" s="25"/>
      <c r="D53" s="26"/>
    </row>
    <row r="54" spans="1:4">
      <c r="A54" s="23" t="s">
        <v>8</v>
      </c>
      <c r="B54" s="24">
        <v>975000</v>
      </c>
      <c r="C54" s="25"/>
      <c r="D54" s="26"/>
    </row>
    <row r="55" spans="1:4">
      <c r="A55" s="39" t="s">
        <v>16</v>
      </c>
      <c r="B55" s="37">
        <f>SUM(B50:B54)</f>
        <v>3300000</v>
      </c>
      <c r="C55" s="37"/>
      <c r="D55" s="38"/>
    </row>
    <row r="56" spans="1:4">
      <c r="A56" s="40"/>
      <c r="B56" s="24"/>
      <c r="C56" s="25"/>
      <c r="D56" s="26"/>
    </row>
    <row r="57" spans="1:4">
      <c r="A57" s="41" t="s">
        <v>28</v>
      </c>
      <c r="B57" s="42">
        <f>SUM(B48+B39+B30)</f>
        <v>6075000</v>
      </c>
      <c r="C57" s="42"/>
      <c r="D57" s="43"/>
    </row>
    <row r="58" spans="1:4">
      <c r="A58" s="17" t="s">
        <v>29</v>
      </c>
      <c r="B58" s="19">
        <f>SUM(B55+B46+B37)</f>
        <v>6335000</v>
      </c>
      <c r="C58" s="19"/>
      <c r="D58" s="20"/>
    </row>
    <row r="59" spans="1:4">
      <c r="A59" s="3"/>
      <c r="B59" s="14"/>
    </row>
    <row r="60" spans="1:4">
      <c r="A60" s="3"/>
      <c r="B60" s="14"/>
    </row>
    <row r="61" spans="1:4" ht="31.5">
      <c r="A61" s="44" t="s">
        <v>17</v>
      </c>
      <c r="B61" s="45" t="s">
        <v>16</v>
      </c>
      <c r="C61" s="45" t="s">
        <v>18</v>
      </c>
    </row>
    <row r="62" spans="1:4">
      <c r="A62" s="46" t="s">
        <v>19</v>
      </c>
      <c r="B62" s="25">
        <f>SUM(B50+B41+B32)</f>
        <v>785000</v>
      </c>
      <c r="C62" s="26">
        <f>SUM(B62/B67)</f>
        <v>0.1239147592738753</v>
      </c>
    </row>
    <row r="63" spans="1:4">
      <c r="A63" s="46" t="s">
        <v>20</v>
      </c>
      <c r="B63" s="25">
        <f>SUM(B33+B42+B51)</f>
        <v>1100000</v>
      </c>
      <c r="C63" s="26">
        <f>SUM(B63/B67)</f>
        <v>0.17363851617995266</v>
      </c>
    </row>
    <row r="64" spans="1:4">
      <c r="A64" s="46" t="s">
        <v>21</v>
      </c>
      <c r="B64" s="25">
        <f>SUM(B34+B43+B52)</f>
        <v>925000</v>
      </c>
      <c r="C64" s="26">
        <f>SUM(B64/B67)</f>
        <v>0.14601420678768745</v>
      </c>
    </row>
    <row r="65" spans="1:3">
      <c r="A65" s="46" t="s">
        <v>22</v>
      </c>
      <c r="B65" s="25">
        <f>SUM(B35+B44+B53)</f>
        <v>1850000</v>
      </c>
      <c r="C65" s="26">
        <f>SUM(B65/B67)</f>
        <v>0.2920284135753749</v>
      </c>
    </row>
    <row r="66" spans="1:3">
      <c r="A66" s="46" t="s">
        <v>23</v>
      </c>
      <c r="B66" s="25">
        <f>SUM(B36+B45+B54)</f>
        <v>1675000</v>
      </c>
      <c r="C66" s="26">
        <f>SUM(B66/B67)</f>
        <v>0.26440410418310972</v>
      </c>
    </row>
    <row r="67" spans="1:3">
      <c r="A67" s="47" t="s">
        <v>24</v>
      </c>
      <c r="B67" s="48">
        <f>SUM(B62:B66)</f>
        <v>6335000</v>
      </c>
      <c r="C67" s="49">
        <f>SUM(C62:C66)</f>
        <v>1</v>
      </c>
    </row>
    <row r="68" spans="1:3">
      <c r="A68" s="50"/>
    </row>
    <row r="69" spans="1:3">
      <c r="A69" s="3" t="s">
        <v>25</v>
      </c>
      <c r="B69" s="52">
        <v>1000000</v>
      </c>
    </row>
    <row r="70" spans="1:3">
      <c r="A70" s="3" t="s">
        <v>26</v>
      </c>
      <c r="B70" s="52">
        <v>500000</v>
      </c>
    </row>
    <row r="71" spans="1:3">
      <c r="A71" s="3" t="s">
        <v>27</v>
      </c>
      <c r="B71" s="52">
        <v>900000</v>
      </c>
    </row>
  </sheetData>
  <mergeCells count="2">
    <mergeCell ref="A1:B1"/>
    <mergeCell ref="A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2012-12-18T13:48:38Z</dcterms:created>
  <dcterms:modified xsi:type="dcterms:W3CDTF">2013-01-02T16:17:24Z</dcterms:modified>
</cp:coreProperties>
</file>