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" yWindow="90" windowWidth="18120" windowHeight="10845"/>
  </bookViews>
  <sheets>
    <sheet name="Master Sheet" sheetId="1" r:id="rId1"/>
    <sheet name="DistList" sheetId="2" r:id="rId2"/>
    <sheet name="Nos" sheetId="3" r:id="rId3"/>
    <sheet name="Conv. List" sheetId="4" r:id="rId4"/>
  </sheets>
  <definedNames>
    <definedName name="_xlnm._FilterDatabase" localSheetId="0" hidden="1">'Master Sheet'!$A$1:$CV$208</definedName>
  </definedNames>
  <calcPr calcId="125725"/>
</workbook>
</file>

<file path=xl/calcChain.xml><?xml version="1.0" encoding="utf-8"?>
<calcChain xmlns="http://schemas.openxmlformats.org/spreadsheetml/2006/main">
  <c r="A198" i="1"/>
  <c r="A197"/>
  <c r="A196"/>
  <c r="A191"/>
  <c r="A187"/>
  <c r="A186"/>
  <c r="A181"/>
  <c r="A179"/>
  <c r="A172"/>
  <c r="A162"/>
  <c r="A154"/>
  <c r="A150"/>
  <c r="A146"/>
  <c r="A141"/>
  <c r="A139"/>
  <c r="A135"/>
  <c r="A130"/>
  <c r="A127"/>
  <c r="A118"/>
  <c r="A116"/>
  <c r="A113"/>
  <c r="A111"/>
  <c r="A101"/>
  <c r="A100"/>
  <c r="A98"/>
  <c r="A97"/>
  <c r="A96"/>
  <c r="A91"/>
  <c r="A88"/>
  <c r="A86"/>
  <c r="A80"/>
  <c r="A72"/>
  <c r="A71"/>
  <c r="A69"/>
  <c r="A68"/>
  <c r="A66"/>
  <c r="A65"/>
  <c r="A61"/>
  <c r="A59"/>
  <c r="A55"/>
  <c r="A50"/>
  <c r="A48"/>
  <c r="A27"/>
  <c r="A25"/>
  <c r="A22"/>
  <c r="A18"/>
  <c r="A17"/>
  <c r="A8"/>
  <c r="A6"/>
  <c r="AC41"/>
  <c r="AD41" s="1"/>
  <c r="AE41" s="1"/>
  <c r="AC3"/>
  <c r="AD3" s="1"/>
  <c r="AE3" s="1"/>
  <c r="AC4"/>
  <c r="AD4" s="1"/>
  <c r="AE4" s="1"/>
  <c r="AC5"/>
  <c r="AD5" s="1"/>
  <c r="AE5" s="1"/>
  <c r="AC43"/>
  <c r="AD43" s="1"/>
  <c r="AE43" s="1"/>
  <c r="AC9"/>
  <c r="AD9" s="1"/>
  <c r="AE9" s="1"/>
  <c r="AC10"/>
  <c r="AD10" s="1"/>
  <c r="AE10" s="1"/>
  <c r="AC11"/>
  <c r="AD11" s="1"/>
  <c r="AE11" s="1"/>
  <c r="AC12"/>
  <c r="AD12" s="1"/>
  <c r="AC13"/>
  <c r="AD13" s="1"/>
  <c r="AE13" s="1"/>
  <c r="AC112"/>
  <c r="AD112" s="1"/>
  <c r="AE112" s="1"/>
  <c r="AC15"/>
  <c r="AD15" s="1"/>
  <c r="AE15" s="1"/>
  <c r="AC16"/>
  <c r="AD16" s="1"/>
  <c r="AE16" s="1"/>
  <c r="AC19"/>
  <c r="AD19" s="1"/>
  <c r="AE19" s="1"/>
  <c r="AC20"/>
  <c r="AD20" s="1"/>
  <c r="AE20" s="1"/>
  <c r="AC21"/>
  <c r="AD21" s="1"/>
  <c r="AE21" s="1"/>
  <c r="AC23"/>
  <c r="AD23" s="1"/>
  <c r="AE23" s="1"/>
  <c r="AC24"/>
  <c r="AD24" s="1"/>
  <c r="AE24" s="1"/>
  <c r="AC26"/>
  <c r="AD26"/>
  <c r="AE26" s="1"/>
  <c r="AC28"/>
  <c r="AD28" s="1"/>
  <c r="AE28" s="1"/>
  <c r="AC29"/>
  <c r="AD29" s="1"/>
  <c r="AE29" s="1"/>
  <c r="AC30"/>
  <c r="AD30" s="1"/>
  <c r="AE30" s="1"/>
  <c r="AC31"/>
  <c r="AD31" s="1"/>
  <c r="AE31" s="1"/>
  <c r="AC32"/>
  <c r="AD32" s="1"/>
  <c r="AE32" s="1"/>
  <c r="AC33"/>
  <c r="AD33" s="1"/>
  <c r="AE33" s="1"/>
  <c r="AC49"/>
  <c r="AD49" s="1"/>
  <c r="AE49" s="1"/>
  <c r="AC35"/>
  <c r="AD35" s="1"/>
  <c r="AE35" s="1"/>
  <c r="AC36"/>
  <c r="AD36" s="1"/>
  <c r="AE36" s="1"/>
  <c r="AC117"/>
  <c r="AD117" s="1"/>
  <c r="AE117" s="1"/>
  <c r="AC38"/>
  <c r="AD38" s="1"/>
  <c r="AE38" s="1"/>
  <c r="AC39"/>
  <c r="AD39" s="1"/>
  <c r="AE39" s="1"/>
  <c r="AC40"/>
  <c r="AD40" s="1"/>
  <c r="AE40" s="1"/>
  <c r="AC58"/>
  <c r="AD58" s="1"/>
  <c r="AE58" s="1"/>
  <c r="AC42"/>
  <c r="AD42" s="1"/>
  <c r="AE42" s="1"/>
  <c r="AC119"/>
  <c r="AD119" s="1"/>
  <c r="AE119" s="1"/>
  <c r="AC44"/>
  <c r="AD44" s="1"/>
  <c r="AE44" s="1"/>
  <c r="AC45"/>
  <c r="AD45" s="1"/>
  <c r="AE45" s="1"/>
  <c r="AC46"/>
  <c r="AD46" s="1"/>
  <c r="AE46" s="1"/>
  <c r="AC47"/>
  <c r="AD47" s="1"/>
  <c r="AE47" s="1"/>
  <c r="AC87"/>
  <c r="AD87" s="1"/>
  <c r="AE87" s="1"/>
  <c r="AC51"/>
  <c r="AD51" s="1"/>
  <c r="AE51" s="1"/>
  <c r="AC52"/>
  <c r="AD52" s="1"/>
  <c r="AE52" s="1"/>
  <c r="AC53"/>
  <c r="AD53" s="1"/>
  <c r="AE53" s="1"/>
  <c r="AC54"/>
  <c r="AD54" s="1"/>
  <c r="AE54" s="1"/>
  <c r="AC56"/>
  <c r="AD56" s="1"/>
  <c r="AE56" s="1"/>
  <c r="AC57"/>
  <c r="AD57" s="1"/>
  <c r="AE57" s="1"/>
  <c r="AC131"/>
  <c r="AD131" s="1"/>
  <c r="AE131" s="1"/>
  <c r="AC60"/>
  <c r="AD60" s="1"/>
  <c r="AE60" s="1"/>
  <c r="AC62"/>
  <c r="AD62" s="1"/>
  <c r="AE62" s="1"/>
  <c r="AC63"/>
  <c r="AD63" s="1"/>
  <c r="AE63" s="1"/>
  <c r="AC64"/>
  <c r="AD64" s="1"/>
  <c r="AE64" s="1"/>
  <c r="AC67"/>
  <c r="AD67" s="1"/>
  <c r="AE67" s="1"/>
  <c r="AC70"/>
  <c r="AD70" s="1"/>
  <c r="AE70" s="1"/>
  <c r="AC73"/>
  <c r="AD73" s="1"/>
  <c r="AE73" s="1"/>
  <c r="AC74"/>
  <c r="AD74" s="1"/>
  <c r="AE74" s="1"/>
  <c r="AC75"/>
  <c r="AD75" s="1"/>
  <c r="AE75" s="1"/>
  <c r="AC76"/>
  <c r="AD76" s="1"/>
  <c r="AE76" s="1"/>
  <c r="AD77"/>
  <c r="AE77" s="1"/>
  <c r="AC78"/>
  <c r="AD78" s="1"/>
  <c r="AE78" s="1"/>
  <c r="AC79"/>
  <c r="AD79" s="1"/>
  <c r="AE79" s="1"/>
  <c r="AC81"/>
  <c r="AD81" s="1"/>
  <c r="AE81" s="1"/>
  <c r="AC82"/>
  <c r="AD82" s="1"/>
  <c r="AE82" s="1"/>
  <c r="AC83"/>
  <c r="AD83" s="1"/>
  <c r="AE83" s="1"/>
  <c r="AC84"/>
  <c r="AD84" s="1"/>
  <c r="AE84" s="1"/>
  <c r="AC85"/>
  <c r="AD85" s="1"/>
  <c r="AE85" s="1"/>
  <c r="AC89"/>
  <c r="AD89" s="1"/>
  <c r="AE89" s="1"/>
  <c r="AC92"/>
  <c r="AD92" s="1"/>
  <c r="AE92" s="1"/>
  <c r="AC90"/>
  <c r="AD90" s="1"/>
  <c r="AE90" s="1"/>
  <c r="AC132"/>
  <c r="AD132" s="1"/>
  <c r="AE132" s="1"/>
  <c r="AC93"/>
  <c r="AD93" s="1"/>
  <c r="AE93" s="1"/>
  <c r="AC94"/>
  <c r="AD94" s="1"/>
  <c r="AE94" s="1"/>
  <c r="AC95"/>
  <c r="AD95" s="1"/>
  <c r="AE95" s="1"/>
  <c r="AC99"/>
  <c r="AD99" s="1"/>
  <c r="AE99" s="1"/>
  <c r="AC102"/>
  <c r="AD102" s="1"/>
  <c r="AE102" s="1"/>
  <c r="AC103"/>
  <c r="AD103" s="1"/>
  <c r="AE103" s="1"/>
  <c r="AC104"/>
  <c r="AD104" s="1"/>
  <c r="AE104" s="1"/>
  <c r="AC105"/>
  <c r="AD105" s="1"/>
  <c r="AE105" s="1"/>
  <c r="AC2"/>
  <c r="AD2" s="1"/>
  <c r="AE2" s="1"/>
  <c r="AC107"/>
  <c r="AD107" s="1"/>
  <c r="AE107" s="1"/>
  <c r="AC108"/>
  <c r="AD108" s="1"/>
  <c r="AE108" s="1"/>
  <c r="AC109"/>
  <c r="AD109" s="1"/>
  <c r="AE109" s="1"/>
  <c r="AC110"/>
  <c r="AD110" s="1"/>
  <c r="AE110" s="1"/>
  <c r="AC7"/>
  <c r="AD7" s="1"/>
  <c r="AE7" s="1"/>
  <c r="AC114"/>
  <c r="AD114" s="1"/>
  <c r="AE114" s="1"/>
  <c r="AC115"/>
  <c r="AD115" s="1"/>
  <c r="AE115" s="1"/>
  <c r="AC147"/>
  <c r="AD147" s="1"/>
  <c r="AE147" s="1"/>
  <c r="AC151"/>
  <c r="AD151" s="1"/>
  <c r="AE151" s="1"/>
  <c r="AC120"/>
  <c r="AD120" s="1"/>
  <c r="AE120" s="1"/>
  <c r="AC121"/>
  <c r="AD121" s="1"/>
  <c r="AE121" s="1"/>
  <c r="AC122"/>
  <c r="AD122" s="1"/>
  <c r="AE122" s="1"/>
  <c r="AC123"/>
  <c r="AD123" s="1"/>
  <c r="AE123" s="1"/>
  <c r="AC124"/>
  <c r="AD124" s="1"/>
  <c r="AE124" s="1"/>
  <c r="AC125"/>
  <c r="AD125" s="1"/>
  <c r="AE125" s="1"/>
  <c r="AC126"/>
  <c r="AD126" s="1"/>
  <c r="AE126" s="1"/>
  <c r="AC128"/>
  <c r="AD128" s="1"/>
  <c r="AE128" s="1"/>
  <c r="AC129"/>
  <c r="AD129" s="1"/>
  <c r="AE129" s="1"/>
  <c r="AC158"/>
  <c r="AD158" s="1"/>
  <c r="AE158" s="1"/>
  <c r="AC163"/>
  <c r="AD163" s="1"/>
  <c r="AE163" s="1"/>
  <c r="AC133"/>
  <c r="AD133" s="1"/>
  <c r="AE133" s="1"/>
  <c r="AC134"/>
  <c r="AD134" s="1"/>
  <c r="AE134" s="1"/>
  <c r="AC136"/>
  <c r="AD136" s="1"/>
  <c r="AE136" s="1"/>
  <c r="AC137"/>
  <c r="AD137" s="1"/>
  <c r="AE137" s="1"/>
  <c r="AC138"/>
  <c r="AD138" s="1"/>
  <c r="AE138" s="1"/>
  <c r="AC140"/>
  <c r="AD140" s="1"/>
  <c r="AE140" s="1"/>
  <c r="AC142"/>
  <c r="AD142" s="1"/>
  <c r="AE142" s="1"/>
  <c r="AC143"/>
  <c r="AD143" s="1"/>
  <c r="AE143" s="1"/>
  <c r="AC144"/>
  <c r="AD144" s="1"/>
  <c r="AE144" s="1"/>
  <c r="AC145"/>
  <c r="AD145" s="1"/>
  <c r="AE145" s="1"/>
  <c r="AC106"/>
  <c r="AD106" s="1"/>
  <c r="AE106" s="1"/>
  <c r="AC148"/>
  <c r="AD148" s="1"/>
  <c r="AE148" s="1"/>
  <c r="AC149"/>
  <c r="AD149" s="1"/>
  <c r="AE149" s="1"/>
  <c r="AC167"/>
  <c r="AD167" s="1"/>
  <c r="AE167" s="1"/>
  <c r="AC152"/>
  <c r="AD152" s="1"/>
  <c r="AE152" s="1"/>
  <c r="AC153"/>
  <c r="AD153" s="1"/>
  <c r="AE153" s="1"/>
  <c r="AC155"/>
  <c r="AD155" s="1"/>
  <c r="AE155" s="1"/>
  <c r="AC156"/>
  <c r="AD156" s="1"/>
  <c r="AE156" s="1"/>
  <c r="AC157"/>
  <c r="AD157" s="1"/>
  <c r="AE157" s="1"/>
  <c r="AC183"/>
  <c r="AD183" s="1"/>
  <c r="AE183" s="1"/>
  <c r="AC159"/>
  <c r="AD159" s="1"/>
  <c r="AE159" s="1"/>
  <c r="AC160"/>
  <c r="AD160" s="1"/>
  <c r="AE160" s="1"/>
  <c r="AC161"/>
  <c r="AD161" s="1"/>
  <c r="AE161" s="1"/>
  <c r="AC184"/>
  <c r="AD184" s="1"/>
  <c r="AE184" s="1"/>
  <c r="AC164"/>
  <c r="AD164" s="1"/>
  <c r="AE164" s="1"/>
  <c r="AC165"/>
  <c r="AD165" s="1"/>
  <c r="AE165" s="1"/>
  <c r="AC166"/>
  <c r="AD166" s="1"/>
  <c r="AE166" s="1"/>
  <c r="AC188"/>
  <c r="AD188" s="1"/>
  <c r="AE188" s="1"/>
  <c r="AC168"/>
  <c r="AD168" s="1"/>
  <c r="AE168" s="1"/>
  <c r="AC169"/>
  <c r="AD169" s="1"/>
  <c r="AE169" s="1"/>
  <c r="AC170"/>
  <c r="AD170" s="1"/>
  <c r="AE170" s="1"/>
  <c r="AC171"/>
  <c r="AD171" s="1"/>
  <c r="AE171" s="1"/>
  <c r="AC173"/>
  <c r="AD173" s="1"/>
  <c r="AE173" s="1"/>
  <c r="AC174"/>
  <c r="AD174" s="1"/>
  <c r="AE174" s="1"/>
  <c r="AC175"/>
  <c r="AD175" s="1"/>
  <c r="AE175" s="1"/>
  <c r="AC176"/>
  <c r="AD176" s="1"/>
  <c r="AE176" s="1"/>
  <c r="AC177"/>
  <c r="AD177" s="1"/>
  <c r="AE177" s="1"/>
  <c r="AC178"/>
  <c r="AD178" s="1"/>
  <c r="AE178" s="1"/>
  <c r="AC180"/>
  <c r="AD180" s="1"/>
  <c r="AE180" s="1"/>
  <c r="AC182"/>
  <c r="AD182" s="1"/>
  <c r="AE182" s="1"/>
  <c r="AC14"/>
  <c r="AD14" s="1"/>
  <c r="AE14" s="1"/>
  <c r="AC195"/>
  <c r="AD195" s="1"/>
  <c r="AE195" s="1"/>
  <c r="AC185"/>
  <c r="AD185" s="1"/>
  <c r="AE185" s="1"/>
  <c r="AC199"/>
  <c r="AD199" s="1"/>
  <c r="AE199" s="1"/>
  <c r="AC189"/>
  <c r="AD189" s="1"/>
  <c r="AE189" s="1"/>
  <c r="AC190"/>
  <c r="AD190" s="1"/>
  <c r="AE190" s="1"/>
  <c r="AC192"/>
  <c r="AD192" s="1"/>
  <c r="AE192" s="1"/>
  <c r="AC193"/>
  <c r="AD193" s="1"/>
  <c r="AE193" s="1"/>
  <c r="AC203"/>
  <c r="AD203" s="1"/>
  <c r="AE203" s="1"/>
  <c r="AC205"/>
  <c r="AD205" s="1"/>
  <c r="AE205" s="1"/>
  <c r="AC200"/>
  <c r="AD200" s="1"/>
  <c r="AE200" s="1"/>
  <c r="AC201"/>
  <c r="AD201" s="1"/>
  <c r="AE201" s="1"/>
  <c r="AC202"/>
  <c r="AD202" s="1"/>
  <c r="AE202" s="1"/>
  <c r="AC34"/>
  <c r="AD34" s="1"/>
  <c r="AE34" s="1"/>
  <c r="AC204"/>
  <c r="AD204" s="1"/>
  <c r="AE204" s="1"/>
  <c r="AC37"/>
  <c r="AD37" s="1"/>
  <c r="AE37" s="1"/>
  <c r="AC206"/>
  <c r="AD206" s="1"/>
  <c r="AE206" s="1"/>
  <c r="AC207"/>
  <c r="AD207" s="1"/>
  <c r="AE207" s="1"/>
  <c r="AC208"/>
  <c r="AD208" s="1"/>
  <c r="AE208" s="1"/>
  <c r="AH41"/>
  <c r="AH3"/>
  <c r="AH4"/>
  <c r="AH5"/>
  <c r="AH43"/>
  <c r="AH9"/>
  <c r="AH10"/>
  <c r="AH11"/>
  <c r="AH12"/>
  <c r="AH13"/>
  <c r="AH112"/>
  <c r="AH15"/>
  <c r="AH16"/>
  <c r="AH19"/>
  <c r="AH20"/>
  <c r="AH21"/>
  <c r="AH23"/>
  <c r="AH24"/>
  <c r="AH26"/>
  <c r="AH28"/>
  <c r="AH29"/>
  <c r="AH30"/>
  <c r="AH31"/>
  <c r="AH32"/>
  <c r="AH33"/>
  <c r="AH49"/>
  <c r="AH35"/>
  <c r="AH36"/>
  <c r="AH117"/>
  <c r="AH38"/>
  <c r="AH39"/>
  <c r="AH40"/>
  <c r="AH58"/>
  <c r="AH42"/>
  <c r="AH119"/>
  <c r="AH44"/>
  <c r="AH45"/>
  <c r="AH46"/>
  <c r="AH47"/>
  <c r="AH87"/>
  <c r="AH51"/>
  <c r="AH52"/>
  <c r="AH53"/>
  <c r="AH54"/>
  <c r="AH56"/>
  <c r="AH57"/>
  <c r="AH131"/>
  <c r="AH60"/>
  <c r="AH62"/>
  <c r="AH63"/>
  <c r="AH64"/>
  <c r="AH67"/>
  <c r="AH70"/>
  <c r="AH73"/>
  <c r="AH74"/>
  <c r="AH75"/>
  <c r="AH76"/>
  <c r="AH77"/>
  <c r="AH78"/>
  <c r="AH79"/>
  <c r="AH81"/>
  <c r="AH82"/>
  <c r="AH83"/>
  <c r="AH84"/>
  <c r="AH85"/>
  <c r="AH89"/>
  <c r="AH92"/>
  <c r="AH90"/>
  <c r="AH132"/>
  <c r="AH93"/>
  <c r="AH94"/>
  <c r="AH95"/>
  <c r="AH99"/>
  <c r="AH102"/>
  <c r="AH103"/>
  <c r="AH104"/>
  <c r="AH105"/>
  <c r="AH2"/>
  <c r="AH107"/>
  <c r="AH108"/>
  <c r="AH109"/>
  <c r="AH110"/>
  <c r="AH7"/>
  <c r="AH114"/>
  <c r="AH115"/>
  <c r="AH147"/>
  <c r="AH151"/>
  <c r="AH120"/>
  <c r="AH121"/>
  <c r="AH122"/>
  <c r="AH123"/>
  <c r="AH124"/>
  <c r="AH125"/>
  <c r="AH126"/>
  <c r="AH128"/>
  <c r="AH129"/>
  <c r="AH158"/>
  <c r="AH163"/>
  <c r="AH133"/>
  <c r="AH134"/>
  <c r="AH136"/>
  <c r="AH137"/>
  <c r="AH138"/>
  <c r="AH140"/>
  <c r="AH142"/>
  <c r="AH143"/>
  <c r="AH144"/>
  <c r="AH145"/>
  <c r="AH106"/>
  <c r="AH148"/>
  <c r="AH149"/>
  <c r="AH167"/>
  <c r="AH152"/>
  <c r="AH153"/>
  <c r="AH155"/>
  <c r="AH156"/>
  <c r="AH157"/>
  <c r="AH183"/>
  <c r="AH159"/>
  <c r="AH160"/>
  <c r="AH161"/>
  <c r="AH184"/>
  <c r="AH164"/>
  <c r="AH165"/>
  <c r="AH166"/>
  <c r="AH188"/>
  <c r="AH168"/>
  <c r="AH169"/>
  <c r="AH170"/>
  <c r="AH171"/>
  <c r="AH173"/>
  <c r="AH174"/>
  <c r="AH175"/>
  <c r="AH176"/>
  <c r="AH177"/>
  <c r="AH178"/>
  <c r="AH180"/>
  <c r="AH182"/>
  <c r="AH14"/>
  <c r="AH195"/>
  <c r="AH185"/>
  <c r="AH199"/>
  <c r="AH189"/>
  <c r="AH190"/>
  <c r="AH192"/>
  <c r="AH193"/>
  <c r="AH203"/>
  <c r="AH205"/>
  <c r="AH200"/>
  <c r="AH201"/>
  <c r="AH202"/>
  <c r="AH34"/>
  <c r="AH204"/>
  <c r="AH37"/>
  <c r="AH206"/>
  <c r="AH207"/>
  <c r="AH208"/>
</calcChain>
</file>

<file path=xl/sharedStrings.xml><?xml version="1.0" encoding="utf-8"?>
<sst xmlns="http://schemas.openxmlformats.org/spreadsheetml/2006/main" count="5072" uniqueCount="2942">
  <si>
    <t>First</t>
  </si>
  <si>
    <t>Last</t>
  </si>
  <si>
    <t>Leadership PAC</t>
  </si>
  <si>
    <t>HOB Address</t>
  </si>
  <si>
    <t>DC Office</t>
  </si>
  <si>
    <t>DO Office</t>
  </si>
  <si>
    <t>Member Cell</t>
  </si>
  <si>
    <t>Confirmed?</t>
  </si>
  <si>
    <t>Member Dues Contact</t>
  </si>
  <si>
    <t>Phone</t>
  </si>
  <si>
    <t>Email</t>
  </si>
  <si>
    <t>Secondary Contact</t>
  </si>
  <si>
    <t>2nd Phone</t>
  </si>
  <si>
    <t>2nd Email</t>
  </si>
  <si>
    <t>Scheduler</t>
  </si>
  <si>
    <t>Sched Email</t>
  </si>
  <si>
    <t>Dues Goal</t>
  </si>
  <si>
    <t>Dues Received</t>
  </si>
  <si>
    <t>Outstanding Cycle Dues</t>
  </si>
  <si>
    <t>Monthly Dues</t>
  </si>
  <si>
    <t>Dues Owed to Date</t>
  </si>
  <si>
    <t>Current Balance</t>
  </si>
  <si>
    <t>Notes</t>
  </si>
  <si>
    <t>CBC</t>
  </si>
  <si>
    <t>CHC</t>
  </si>
  <si>
    <t>Blue Dogs</t>
  </si>
  <si>
    <t>New Dems</t>
  </si>
  <si>
    <t>Progressive</t>
  </si>
  <si>
    <t>Asian-Pacific American</t>
  </si>
  <si>
    <t>Spouse</t>
  </si>
  <si>
    <t>NGP ID</t>
  </si>
  <si>
    <t>Title</t>
  </si>
  <si>
    <t>Andrews, Robert</t>
  </si>
  <si>
    <t>Barrow, John</t>
  </si>
  <si>
    <t>Bass, Karen</t>
  </si>
  <si>
    <t>Becerra, Xavier</t>
  </si>
  <si>
    <t>Bishop, Sanford</t>
  </si>
  <si>
    <t>Bishop, Tim</t>
  </si>
  <si>
    <t>Blumenauer, Earl</t>
  </si>
  <si>
    <t>Bordallo, Madeleine</t>
  </si>
  <si>
    <t>Brady, Robert</t>
  </si>
  <si>
    <t>Braley, Bruce</t>
  </si>
  <si>
    <t>Brown, Corrine</t>
  </si>
  <si>
    <t>Butterfield, G.K.</t>
  </si>
  <si>
    <t>Capps, Lois</t>
  </si>
  <si>
    <t>Capuano, Michael</t>
  </si>
  <si>
    <t>Carney, John</t>
  </si>
  <si>
    <t>Carson, André</t>
  </si>
  <si>
    <t>Castor, Kathy</t>
  </si>
  <si>
    <t>Christensen, Donna</t>
  </si>
  <si>
    <t>Chu, Judy</t>
  </si>
  <si>
    <t>Cicilline, David</t>
  </si>
  <si>
    <t>Clarke, Yvette</t>
  </si>
  <si>
    <t>Clay, William Lacy</t>
  </si>
  <si>
    <t>Cleaver, Emanuel</t>
  </si>
  <si>
    <t>Clyburn, Jim</t>
  </si>
  <si>
    <t>Cohen, Steve</t>
  </si>
  <si>
    <t>Connolly, Gerry</t>
  </si>
  <si>
    <t>Conyers, John</t>
  </si>
  <si>
    <t>Cooper, Jim</t>
  </si>
  <si>
    <t>Costa, Jim</t>
  </si>
  <si>
    <t>Courtney, Joe</t>
  </si>
  <si>
    <t>Crowley, Joseph</t>
  </si>
  <si>
    <t>Cuellar, Henry</t>
  </si>
  <si>
    <t>Cummings, Elijah</t>
  </si>
  <si>
    <t>Davis, Danny</t>
  </si>
  <si>
    <t>Davis, Susan</t>
  </si>
  <si>
    <t>DeFazio, Peter</t>
  </si>
  <si>
    <t>DeGette, Diana</t>
  </si>
  <si>
    <t>DeLauro, Rosa</t>
  </si>
  <si>
    <t xml:space="preserve">Deutch, Ted </t>
  </si>
  <si>
    <t>Dingell, John</t>
  </si>
  <si>
    <t>Doggett, Lloyd</t>
  </si>
  <si>
    <t>Doyle, Mike</t>
  </si>
  <si>
    <t>Edwards, Donna</t>
  </si>
  <si>
    <t>Ellison, Keith</t>
  </si>
  <si>
    <t>Engel, Eliot</t>
  </si>
  <si>
    <t>Eshoo, Anna</t>
  </si>
  <si>
    <t>Faleomavaega, Eni F. H.</t>
  </si>
  <si>
    <t>Farr, Sam</t>
  </si>
  <si>
    <t>Fattah, Chaka</t>
  </si>
  <si>
    <t>Fudge, Marcia</t>
  </si>
  <si>
    <t>Garamendi, John</t>
  </si>
  <si>
    <t>Green, Al</t>
  </si>
  <si>
    <t>Green, Gene</t>
  </si>
  <si>
    <t>Grijalva, Raúl</t>
  </si>
  <si>
    <t>Gutierrez, Luis</t>
  </si>
  <si>
    <t>Hanabusa, Colleen</t>
  </si>
  <si>
    <t>Hastings, Alcee</t>
  </si>
  <si>
    <t>Higgins, Brian</t>
  </si>
  <si>
    <t>Himes, Jim</t>
  </si>
  <si>
    <t>Hinojosa, Rubén</t>
  </si>
  <si>
    <t>Holt, Rush</t>
  </si>
  <si>
    <t>Honda, Mike</t>
  </si>
  <si>
    <t>Hoyer, Steny</t>
  </si>
  <si>
    <t>Israel, Steve</t>
  </si>
  <si>
    <t>Jackson Lee, Sheila</t>
  </si>
  <si>
    <t>Johnson, Eddie Bernice</t>
  </si>
  <si>
    <t>Johnson, Hank</t>
  </si>
  <si>
    <t>Kaptur, Marcy</t>
  </si>
  <si>
    <t>Keating, William</t>
  </si>
  <si>
    <t>Kind, Ron</t>
  </si>
  <si>
    <t>Langevin, Jim</t>
  </si>
  <si>
    <t>Larsen, Rick</t>
  </si>
  <si>
    <t>Larson, John</t>
  </si>
  <si>
    <t>Lee, Barbara</t>
  </si>
  <si>
    <t>Levin, Sander</t>
  </si>
  <si>
    <t>Lewis, John</t>
  </si>
  <si>
    <t>Lipinski, Dan</t>
  </si>
  <si>
    <t>Loebsack, David</t>
  </si>
  <si>
    <t>Lofgren, Zoe</t>
  </si>
  <si>
    <t>Lowey, Nita</t>
  </si>
  <si>
    <t>Lujan, Ben Ray</t>
  </si>
  <si>
    <t>Lynch, Stephen</t>
  </si>
  <si>
    <t>Maloney, Carolyn</t>
  </si>
  <si>
    <t>Markey, Ed</t>
  </si>
  <si>
    <t>Matheson, Jim</t>
  </si>
  <si>
    <t>Matsui, Doris</t>
  </si>
  <si>
    <t>McCarthy, Carolyn</t>
  </si>
  <si>
    <t>McCollum, Betty</t>
  </si>
  <si>
    <t>McDermott, Jim</t>
  </si>
  <si>
    <t>McGovern, Jim</t>
  </si>
  <si>
    <t>McIntyre, Mike</t>
  </si>
  <si>
    <t>McNerney, Jerry</t>
  </si>
  <si>
    <t>Meeks, Gregory</t>
  </si>
  <si>
    <t>Michaud, Mike</t>
  </si>
  <si>
    <t>Miller, George</t>
  </si>
  <si>
    <t>Moore, Gwen</t>
  </si>
  <si>
    <t>Moran, James</t>
  </si>
  <si>
    <t>Nadler, Jerry</t>
  </si>
  <si>
    <t>Napolitano, Grace</t>
  </si>
  <si>
    <t>Neal, Richard</t>
  </si>
  <si>
    <t>Norton, Eleanor Holmes</t>
  </si>
  <si>
    <t>Owens, Bill</t>
  </si>
  <si>
    <t>Pallone, Frank</t>
  </si>
  <si>
    <t>Pascrell, Bill</t>
  </si>
  <si>
    <t>Pastor, Ed</t>
  </si>
  <si>
    <t>Pelosi, Nancy</t>
  </si>
  <si>
    <t>Perlmutter, Ed</t>
  </si>
  <si>
    <t>Peters, Gary</t>
  </si>
  <si>
    <t>Peterson, Collin</t>
  </si>
  <si>
    <t>Pierluisi, Pedro</t>
  </si>
  <si>
    <t>Pingree, Chellie</t>
  </si>
  <si>
    <t>Price, David</t>
  </si>
  <si>
    <t>Quigley, Mike</t>
  </si>
  <si>
    <t>Rahall, Nick</t>
  </si>
  <si>
    <t>Rangel, Charles</t>
  </si>
  <si>
    <t>Richmond, Cedric</t>
  </si>
  <si>
    <t>Roybal-Allard, Lucille</t>
  </si>
  <si>
    <t>Ruppersberger, Dutch</t>
  </si>
  <si>
    <t>Rush, Bobby</t>
  </si>
  <si>
    <t>Ryan, Tim</t>
  </si>
  <si>
    <t>Sablan, Gregorio</t>
  </si>
  <si>
    <t>Sánchez, Linda</t>
  </si>
  <si>
    <t>Sanchez, Loretta</t>
  </si>
  <si>
    <t>Sarbanes, John</t>
  </si>
  <si>
    <t>Schakowsky, Jan</t>
  </si>
  <si>
    <t>Schiff, Adam</t>
  </si>
  <si>
    <t>Schrader, Kurt</t>
  </si>
  <si>
    <t>Schwartz, Allyson</t>
  </si>
  <si>
    <t>Scott, Bobby</t>
  </si>
  <si>
    <t>Scott, David</t>
  </si>
  <si>
    <t>Serrano, José</t>
  </si>
  <si>
    <t>Sewell, Terri</t>
  </si>
  <si>
    <t>Sherman, Brad</t>
  </si>
  <si>
    <t>Sires, Albio</t>
  </si>
  <si>
    <t>Slaughter, Louise</t>
  </si>
  <si>
    <t>Smith, Adam</t>
  </si>
  <si>
    <t>Speier, Jackie</t>
  </si>
  <si>
    <t>Thompson, Bennie</t>
  </si>
  <si>
    <t>Thompson, Mike</t>
  </si>
  <si>
    <t>Tierney, John</t>
  </si>
  <si>
    <t>Tonko, Paul</t>
  </si>
  <si>
    <t>Tsongas, Niki</t>
  </si>
  <si>
    <t>Van Hollen, Chris</t>
  </si>
  <si>
    <t>Velázquez, Nydia</t>
  </si>
  <si>
    <t>Visclosky, Peter</t>
  </si>
  <si>
    <t>Walz, Tim</t>
  </si>
  <si>
    <t xml:space="preserve">Wasserman Schultz, Debbie </t>
  </si>
  <si>
    <t>Waters, Maxine</t>
  </si>
  <si>
    <t>Watt, Melvin</t>
  </si>
  <si>
    <t>Waxman, Henry</t>
  </si>
  <si>
    <t>Welch, Peter</t>
  </si>
  <si>
    <t>Wilson, Frederica</t>
  </si>
  <si>
    <t>Yarmuth, John</t>
  </si>
  <si>
    <t>DAWG PAC</t>
  </si>
  <si>
    <t>Leadership forToday &amp; Tomorrow</t>
  </si>
  <si>
    <t xml:space="preserve">GOLD PAC </t>
  </si>
  <si>
    <t>Committee for a Livable Future</t>
  </si>
  <si>
    <t>Florida Delivers</t>
  </si>
  <si>
    <t>New South Leadership</t>
  </si>
  <si>
    <t>MASSPAC</t>
  </si>
  <si>
    <t>Coral Reef PAC</t>
  </si>
  <si>
    <t>BRIDGE PAC</t>
  </si>
  <si>
    <t>America Forward PAC</t>
  </si>
  <si>
    <t>Husky PAC</t>
  </si>
  <si>
    <t>JOE PAC (Jobs, Opportunities &amp; Education)</t>
  </si>
  <si>
    <t>Texas First PAC</t>
  </si>
  <si>
    <t>Progressive American for Democracy PAC</t>
  </si>
  <si>
    <t>Stem Cell Action Fund</t>
  </si>
  <si>
    <t>Committee for a Democratic Future</t>
  </si>
  <si>
    <t>Wolverine PAC</t>
  </si>
  <si>
    <t>Keystone Fund</t>
  </si>
  <si>
    <t>Leadership that Listens PAC</t>
  </si>
  <si>
    <t>Livable Communities PAC</t>
  </si>
  <si>
    <t>Millennium Leadership PAC</t>
  </si>
  <si>
    <t>Building Roads &amp; Infrastructure PAC</t>
  </si>
  <si>
    <t>New Vision America</t>
  </si>
  <si>
    <t>AMERIPAC</t>
  </si>
  <si>
    <t>NYJOBS PAC</t>
  </si>
  <si>
    <t>Future Fund</t>
  </si>
  <si>
    <t>TrueDem Leadership Fund</t>
  </si>
  <si>
    <t>Ocean State PAC</t>
  </si>
  <si>
    <t>Synergy PAC</t>
  </si>
  <si>
    <t>One Voice PAC</t>
  </si>
  <si>
    <t>House Majority Fund PAC</t>
  </si>
  <si>
    <t>I-PAC</t>
  </si>
  <si>
    <t>Mainstream PAC</t>
  </si>
  <si>
    <t>Committee for Leadership &amp; Progress</t>
  </si>
  <si>
    <t>Carolyn's PAC</t>
  </si>
  <si>
    <t>skiPAC</t>
  </si>
  <si>
    <t>CAPPAC</t>
  </si>
  <si>
    <t>Betty PAC</t>
  </si>
  <si>
    <t>Build America PAC</t>
  </si>
  <si>
    <t>Mill to the Hill PAC</t>
  </si>
  <si>
    <t>Solidarity PAC</t>
  </si>
  <si>
    <t>GWEN PAC</t>
  </si>
  <si>
    <t>Virgina Leadership PAC</t>
  </si>
  <si>
    <t>Jerry's PAC</t>
  </si>
  <si>
    <t>Madison PAC</t>
  </si>
  <si>
    <t>Shore PAC</t>
  </si>
  <si>
    <t>Silk PAC</t>
  </si>
  <si>
    <t>PAC to the Future</t>
  </si>
  <si>
    <t>Valley PAC</t>
  </si>
  <si>
    <t>3T PAC</t>
  </si>
  <si>
    <t>National Leadership PAC</t>
  </si>
  <si>
    <t>DUTCH PAC</t>
  </si>
  <si>
    <t>Penguin PAC</t>
  </si>
  <si>
    <t>DREAMPAC</t>
  </si>
  <si>
    <t>Hispanic Unity PAC</t>
  </si>
  <si>
    <t>Progressive Choices</t>
  </si>
  <si>
    <t>USA PAC</t>
  </si>
  <si>
    <t>We the People PAC</t>
  </si>
  <si>
    <t>Brave PAC</t>
  </si>
  <si>
    <t>Southern California Fund</t>
  </si>
  <si>
    <t>SECURE PAC</t>
  </si>
  <si>
    <t>Vine PAC</t>
  </si>
  <si>
    <t>Victory NOW! PAC</t>
  </si>
  <si>
    <t>VELAZQUEZ VICTORY FUND</t>
  </si>
  <si>
    <t>Calumet PAC</t>
  </si>
  <si>
    <t>DWS PAC (Democrats Win Seats)</t>
  </si>
  <si>
    <t>People Helping People</t>
  </si>
  <si>
    <t>MEL PAC</t>
  </si>
  <si>
    <t>LA PAC</t>
  </si>
  <si>
    <t>Article 1 PAC</t>
  </si>
  <si>
    <t>ST</t>
  </si>
  <si>
    <t>Dist</t>
  </si>
  <si>
    <t>NY</t>
  </si>
  <si>
    <t>PA</t>
  </si>
  <si>
    <t>NJ</t>
  </si>
  <si>
    <t>CA</t>
  </si>
  <si>
    <t>WI</t>
  </si>
  <si>
    <t>GA</t>
  </si>
  <si>
    <t>NV</t>
  </si>
  <si>
    <t>OR</t>
  </si>
  <si>
    <t>GUAM</t>
  </si>
  <si>
    <t>AL</t>
  </si>
  <si>
    <t>IA</t>
  </si>
  <si>
    <t>FL</t>
  </si>
  <si>
    <t>NC</t>
  </si>
  <si>
    <t>MA</t>
  </si>
  <si>
    <t>MO</t>
  </si>
  <si>
    <t>DE</t>
  </si>
  <si>
    <t>IN</t>
  </si>
  <si>
    <t>KY</t>
  </si>
  <si>
    <t>VI</t>
  </si>
  <si>
    <t>RI</t>
  </si>
  <si>
    <t>MI</t>
  </si>
  <si>
    <t>SC</t>
  </si>
  <si>
    <t>TN</t>
  </si>
  <si>
    <t>VA</t>
  </si>
  <si>
    <t>IL</t>
  </si>
  <si>
    <t>CT</t>
  </si>
  <si>
    <t>TX</t>
  </si>
  <si>
    <t>MD</t>
  </si>
  <si>
    <t>CO</t>
  </si>
  <si>
    <t>WA</t>
  </si>
  <si>
    <t>MN</t>
  </si>
  <si>
    <t>AS</t>
  </si>
  <si>
    <t>OH</t>
  </si>
  <si>
    <t>AZ</t>
  </si>
  <si>
    <t>HI</t>
  </si>
  <si>
    <t>NM</t>
  </si>
  <si>
    <t>UT</t>
  </si>
  <si>
    <t>ME</t>
  </si>
  <si>
    <t>DC</t>
  </si>
  <si>
    <t>PR</t>
  </si>
  <si>
    <t>WV</t>
  </si>
  <si>
    <t>LA</t>
  </si>
  <si>
    <t>CNMI</t>
  </si>
  <si>
    <t>MS</t>
  </si>
  <si>
    <t>VT</t>
  </si>
  <si>
    <t>Nickname</t>
  </si>
  <si>
    <t>Gary</t>
  </si>
  <si>
    <t>Ackerman</t>
  </si>
  <si>
    <t>Jason</t>
  </si>
  <si>
    <t>Altmire</t>
  </si>
  <si>
    <t>Rob</t>
  </si>
  <si>
    <t>Robert</t>
  </si>
  <si>
    <t>Andrews</t>
  </si>
  <si>
    <t>Joe</t>
  </si>
  <si>
    <t>Tammy</t>
  </si>
  <si>
    <t>John</t>
  </si>
  <si>
    <t>Barrow</t>
  </si>
  <si>
    <t>Karen</t>
  </si>
  <si>
    <t>Bass</t>
  </si>
  <si>
    <t>Xavier</t>
  </si>
  <si>
    <t>Becerra</t>
  </si>
  <si>
    <t>Berkley</t>
  </si>
  <si>
    <t>Berman</t>
  </si>
  <si>
    <t>Sanford</t>
  </si>
  <si>
    <t>Bishop</t>
  </si>
  <si>
    <t>Tim</t>
  </si>
  <si>
    <t>Earl</t>
  </si>
  <si>
    <t>Blumenauer</t>
  </si>
  <si>
    <t>Madeleine</t>
  </si>
  <si>
    <t>Bordallo</t>
  </si>
  <si>
    <t>Dan</t>
  </si>
  <si>
    <t>Bob</t>
  </si>
  <si>
    <t>Brady</t>
  </si>
  <si>
    <t>Bruce</t>
  </si>
  <si>
    <t>Braley</t>
  </si>
  <si>
    <t>Corrine</t>
  </si>
  <si>
    <t>Brown</t>
  </si>
  <si>
    <t>G.K.</t>
  </si>
  <si>
    <t>Butterfield</t>
  </si>
  <si>
    <t>Lois</t>
  </si>
  <si>
    <t>Capps</t>
  </si>
  <si>
    <t>Mike</t>
  </si>
  <si>
    <t>Michael</t>
  </si>
  <si>
    <t>Capuano</t>
  </si>
  <si>
    <t>Dennis</t>
  </si>
  <si>
    <t>Cardoza</t>
  </si>
  <si>
    <t>Carney</t>
  </si>
  <si>
    <t>André</t>
  </si>
  <si>
    <t>Carson</t>
  </si>
  <si>
    <t>Kathy</t>
  </si>
  <si>
    <t>Castor</t>
  </si>
  <si>
    <t>Donna</t>
  </si>
  <si>
    <t>Christensen</t>
  </si>
  <si>
    <t>Judy</t>
  </si>
  <si>
    <t>Chu</t>
  </si>
  <si>
    <t>David</t>
  </si>
  <si>
    <t>Cicilline</t>
  </si>
  <si>
    <t>Clarke</t>
  </si>
  <si>
    <t>Yvette</t>
  </si>
  <si>
    <t>Lacy</t>
  </si>
  <si>
    <t>William Lacy</t>
  </si>
  <si>
    <t>Clay</t>
  </si>
  <si>
    <t>Emanuel</t>
  </si>
  <si>
    <t>Cleaver</t>
  </si>
  <si>
    <t>Jim</t>
  </si>
  <si>
    <t>James</t>
  </si>
  <si>
    <t>Clyburn</t>
  </si>
  <si>
    <t>Steve</t>
  </si>
  <si>
    <t>Cohen</t>
  </si>
  <si>
    <t>Gerry</t>
  </si>
  <si>
    <t>Connolly</t>
  </si>
  <si>
    <t>Conyers</t>
  </si>
  <si>
    <t>Cooper</t>
  </si>
  <si>
    <t>Costa</t>
  </si>
  <si>
    <t>Jerry</t>
  </si>
  <si>
    <t>Costello</t>
  </si>
  <si>
    <t>Courtney</t>
  </si>
  <si>
    <t>Mark</t>
  </si>
  <si>
    <t>Joseph</t>
  </si>
  <si>
    <t>Crowley</t>
  </si>
  <si>
    <t>Henry</t>
  </si>
  <si>
    <t>Cuellar</t>
  </si>
  <si>
    <t>Elijah</t>
  </si>
  <si>
    <t>Cummings</t>
  </si>
  <si>
    <t>Danny</t>
  </si>
  <si>
    <t>Davis</t>
  </si>
  <si>
    <t>Susan</t>
  </si>
  <si>
    <t>Peter</t>
  </si>
  <si>
    <t>DeFazio</t>
  </si>
  <si>
    <t>Diana</t>
  </si>
  <si>
    <t>DeGette</t>
  </si>
  <si>
    <t>Rosa</t>
  </si>
  <si>
    <t>DeLauro</t>
  </si>
  <si>
    <t>Ted</t>
  </si>
  <si>
    <t>Deutch</t>
  </si>
  <si>
    <t>Dingell</t>
  </si>
  <si>
    <t>Lloyd</t>
  </si>
  <si>
    <t>Doggett</t>
  </si>
  <si>
    <t>Doyle</t>
  </si>
  <si>
    <t>Edwards</t>
  </si>
  <si>
    <t>Keith</t>
  </si>
  <si>
    <t>Ellison</t>
  </si>
  <si>
    <t>Eliot</t>
  </si>
  <si>
    <t>Engel</t>
  </si>
  <si>
    <t>Anna</t>
  </si>
  <si>
    <t>Eshoo</t>
  </si>
  <si>
    <t>Eni</t>
  </si>
  <si>
    <t>Faleomavaega</t>
  </si>
  <si>
    <t>Sam</t>
  </si>
  <si>
    <t>Farr</t>
  </si>
  <si>
    <t>Chaka</t>
  </si>
  <si>
    <t>Fattah</t>
  </si>
  <si>
    <t>Filner</t>
  </si>
  <si>
    <t>Frank</t>
  </si>
  <si>
    <t>Marcia</t>
  </si>
  <si>
    <t>Fudge</t>
  </si>
  <si>
    <t>Garamendi</t>
  </si>
  <si>
    <t>Charlie</t>
  </si>
  <si>
    <t>Charles</t>
  </si>
  <si>
    <t>Gonzalez</t>
  </si>
  <si>
    <t>Al</t>
  </si>
  <si>
    <t>Green</t>
  </si>
  <si>
    <t>Gene</t>
  </si>
  <si>
    <t>Raul</t>
  </si>
  <si>
    <t>Grijalva</t>
  </si>
  <si>
    <t>Luis</t>
  </si>
  <si>
    <t>Gutierrez</t>
  </si>
  <si>
    <t>Colleen</t>
  </si>
  <si>
    <t xml:space="preserve">Hanabusa </t>
  </si>
  <si>
    <t>Alcee</t>
  </si>
  <si>
    <t>Hastings</t>
  </si>
  <si>
    <t>Brian</t>
  </si>
  <si>
    <t>Higgins</t>
  </si>
  <si>
    <t>Himes</t>
  </si>
  <si>
    <t>Maurice</t>
  </si>
  <si>
    <t>Hinchey</t>
  </si>
  <si>
    <t>Ruben</t>
  </si>
  <si>
    <t>Hinojosa</t>
  </si>
  <si>
    <t>Hirono</t>
  </si>
  <si>
    <t>Holden</t>
  </si>
  <si>
    <t>Rush</t>
  </si>
  <si>
    <t>Holt</t>
  </si>
  <si>
    <t>Honda</t>
  </si>
  <si>
    <t>Steny</t>
  </si>
  <si>
    <t>Hoyer</t>
  </si>
  <si>
    <t>Inslee</t>
  </si>
  <si>
    <t>Steven</t>
  </si>
  <si>
    <t>Israel</t>
  </si>
  <si>
    <t>Sheila</t>
  </si>
  <si>
    <t>Jackson Lee</t>
  </si>
  <si>
    <t>Johnson</t>
  </si>
  <si>
    <t>Hank</t>
  </si>
  <si>
    <t>Marcy</t>
  </si>
  <si>
    <t>Kaptur</t>
  </si>
  <si>
    <t>Bill</t>
  </si>
  <si>
    <t xml:space="preserve">William </t>
  </si>
  <si>
    <t>Keating</t>
  </si>
  <si>
    <t>Dale</t>
  </si>
  <si>
    <t>Kildee</t>
  </si>
  <si>
    <t>Ron</t>
  </si>
  <si>
    <t>Kind</t>
  </si>
  <si>
    <t>Kucinich</t>
  </si>
  <si>
    <t>Langevin</t>
  </si>
  <si>
    <t>Rick</t>
  </si>
  <si>
    <t>Larsen</t>
  </si>
  <si>
    <t>Larson</t>
  </si>
  <si>
    <t>Barbara</t>
  </si>
  <si>
    <t>Lee</t>
  </si>
  <si>
    <t>Sandy</t>
  </si>
  <si>
    <t>Sander</t>
  </si>
  <si>
    <t>Levin</t>
  </si>
  <si>
    <t>Lewis</t>
  </si>
  <si>
    <t xml:space="preserve">Dan </t>
  </si>
  <si>
    <t>Lipinski</t>
  </si>
  <si>
    <t>Loebsack</t>
  </si>
  <si>
    <t>Zoe</t>
  </si>
  <si>
    <t>Lofgren</t>
  </si>
  <si>
    <t>Nita</t>
  </si>
  <si>
    <t>Lowey</t>
  </si>
  <si>
    <t>Ben Ray</t>
  </si>
  <si>
    <t>Lujan</t>
  </si>
  <si>
    <t>Stephen</t>
  </si>
  <si>
    <t>Lynch</t>
  </si>
  <si>
    <t>Carolyn</t>
  </si>
  <si>
    <t>Maloney</t>
  </si>
  <si>
    <t>Ed</t>
  </si>
  <si>
    <t>Edward</t>
  </si>
  <si>
    <t>Markey</t>
  </si>
  <si>
    <t>Matheson</t>
  </si>
  <si>
    <t>Doris</t>
  </si>
  <si>
    <t>Matsui</t>
  </si>
  <si>
    <t>McCarthy</t>
  </si>
  <si>
    <t>Betty</t>
  </si>
  <si>
    <t>McCollum</t>
  </si>
  <si>
    <t>McDermott</t>
  </si>
  <si>
    <t>McGovern</t>
  </si>
  <si>
    <t>McIntyre</t>
  </si>
  <si>
    <t>McNerney</t>
  </si>
  <si>
    <t>Greg</t>
  </si>
  <si>
    <t>Gregory</t>
  </si>
  <si>
    <t>Meeks</t>
  </si>
  <si>
    <t>Michaud</t>
  </si>
  <si>
    <t>Brad</t>
  </si>
  <si>
    <t>Miller</t>
  </si>
  <si>
    <t>George</t>
  </si>
  <si>
    <t>Gwen</t>
  </si>
  <si>
    <t>Gwendolynne</t>
  </si>
  <si>
    <t>Moore</t>
  </si>
  <si>
    <t>Moran</t>
  </si>
  <si>
    <t>Chris</t>
  </si>
  <si>
    <t>Murphy</t>
  </si>
  <si>
    <t>Jerrold</t>
  </si>
  <si>
    <t>Nadler</t>
  </si>
  <si>
    <t>Grace</t>
  </si>
  <si>
    <t>Napolitano</t>
  </si>
  <si>
    <t>Richie</t>
  </si>
  <si>
    <t>Richard</t>
  </si>
  <si>
    <t>Neal</t>
  </si>
  <si>
    <t>Eleanor</t>
  </si>
  <si>
    <t>Holmes Norton</t>
  </si>
  <si>
    <t>Olver</t>
  </si>
  <si>
    <t xml:space="preserve">Bill </t>
  </si>
  <si>
    <t>Owens</t>
  </si>
  <si>
    <t>Pallone</t>
  </si>
  <si>
    <t>Pascrell</t>
  </si>
  <si>
    <t>Pastor</t>
  </si>
  <si>
    <t>Donald</t>
  </si>
  <si>
    <t>Nancy</t>
  </si>
  <si>
    <t>Pelosi</t>
  </si>
  <si>
    <t>Perlmutter</t>
  </si>
  <si>
    <t>Peters</t>
  </si>
  <si>
    <t>Collin</t>
  </si>
  <si>
    <t>Peterson</t>
  </si>
  <si>
    <t>Pedro</t>
  </si>
  <si>
    <t>Pierluisi</t>
  </si>
  <si>
    <t>Chellie</t>
  </si>
  <si>
    <t>Pingree</t>
  </si>
  <si>
    <t>Jared</t>
  </si>
  <si>
    <t>Polis</t>
  </si>
  <si>
    <t>Dave</t>
  </si>
  <si>
    <t>Price</t>
  </si>
  <si>
    <t>Quigley</t>
  </si>
  <si>
    <t>Nick</t>
  </si>
  <si>
    <t>Rahall</t>
  </si>
  <si>
    <t>Rangel</t>
  </si>
  <si>
    <t>Silvestre</t>
  </si>
  <si>
    <t>Reyes</t>
  </si>
  <si>
    <t>Laura</t>
  </si>
  <si>
    <t>Richardson</t>
  </si>
  <si>
    <t>Cedric</t>
  </si>
  <si>
    <t>Richmond</t>
  </si>
  <si>
    <t>Ross</t>
  </si>
  <si>
    <t>Lucille</t>
  </si>
  <si>
    <t>Roybal-Allard</t>
  </si>
  <si>
    <t>Dutch</t>
  </si>
  <si>
    <t>Ruppersberger</t>
  </si>
  <si>
    <t>Bobby</t>
  </si>
  <si>
    <t>Ryan</t>
  </si>
  <si>
    <t>Gergoio</t>
  </si>
  <si>
    <t>Sablan</t>
  </si>
  <si>
    <t>Linda</t>
  </si>
  <si>
    <t>Sanchez</t>
  </si>
  <si>
    <t>Loretta</t>
  </si>
  <si>
    <t>Sarbanes</t>
  </si>
  <si>
    <t>Jan</t>
  </si>
  <si>
    <t>Janice</t>
  </si>
  <si>
    <t>Schakowsky</t>
  </si>
  <si>
    <t>Adam</t>
  </si>
  <si>
    <t>Schiff</t>
  </si>
  <si>
    <t>Kurt</t>
  </si>
  <si>
    <t>Schrader</t>
  </si>
  <si>
    <t>Allyson</t>
  </si>
  <si>
    <t>Schwartz</t>
  </si>
  <si>
    <t>Scott</t>
  </si>
  <si>
    <t>José</t>
  </si>
  <si>
    <t>Serrano</t>
  </si>
  <si>
    <t>Terri</t>
  </si>
  <si>
    <t>Sewell</t>
  </si>
  <si>
    <t>Sherman</t>
  </si>
  <si>
    <t>Albio</t>
  </si>
  <si>
    <t>Sires</t>
  </si>
  <si>
    <t>Louise</t>
  </si>
  <si>
    <t>Slaughter</t>
  </si>
  <si>
    <t>Smith</t>
  </si>
  <si>
    <t>Jackie</t>
  </si>
  <si>
    <t>Speier</t>
  </si>
  <si>
    <t>Pete</t>
  </si>
  <si>
    <t>Stark</t>
  </si>
  <si>
    <t>Sutton</t>
  </si>
  <si>
    <t>Bennie</t>
  </si>
  <si>
    <t>Thompson</t>
  </si>
  <si>
    <t>Tierney</t>
  </si>
  <si>
    <t>Paul</t>
  </si>
  <si>
    <t>Tonko</t>
  </si>
  <si>
    <t>Towns</t>
  </si>
  <si>
    <t>Niki</t>
  </si>
  <si>
    <t>Tsongas</t>
  </si>
  <si>
    <t>Christopher</t>
  </si>
  <si>
    <t>Van Hollen</t>
  </si>
  <si>
    <t>Nydia</t>
  </si>
  <si>
    <t>Velazquez</t>
  </si>
  <si>
    <t>Visclosky</t>
  </si>
  <si>
    <t>Walz</t>
  </si>
  <si>
    <t>Debbie</t>
  </si>
  <si>
    <t>Wasserman Schultz</t>
  </si>
  <si>
    <t>Maxine</t>
  </si>
  <si>
    <t>Waters</t>
  </si>
  <si>
    <t>Mel</t>
  </si>
  <si>
    <t>Melvin</t>
  </si>
  <si>
    <t>Watt</t>
  </si>
  <si>
    <t>Waxman</t>
  </si>
  <si>
    <t>Welch</t>
  </si>
  <si>
    <t>Frederica</t>
  </si>
  <si>
    <t>Wilson</t>
  </si>
  <si>
    <t>Lynn</t>
  </si>
  <si>
    <t>Woolsey</t>
  </si>
  <si>
    <t>Yarmuth</t>
  </si>
  <si>
    <t>2265 Rayburn</t>
  </si>
  <si>
    <t>202-225-6501</t>
  </si>
  <si>
    <t xml:space="preserve">2202 Rayburn </t>
  </si>
  <si>
    <t>202-225-2823</t>
  </si>
  <si>
    <t>408 Cannon</t>
  </si>
  <si>
    <t>202-225-7084</t>
  </si>
  <si>
    <t xml:space="preserve">1226 Longworth </t>
  </si>
  <si>
    <t>202-225-6235</t>
  </si>
  <si>
    <t>2429 Rayburn</t>
  </si>
  <si>
    <t>202-225-3631</t>
  </si>
  <si>
    <t>306 Cannon</t>
  </si>
  <si>
    <t>202-225-3826</t>
  </si>
  <si>
    <t>1502 Longworth</t>
  </si>
  <si>
    <t>202-225-4811</t>
  </si>
  <si>
    <t xml:space="preserve">2441 Rayburn </t>
  </si>
  <si>
    <t>202-225-1188</t>
  </si>
  <si>
    <t xml:space="preserve">102 Cannon </t>
  </si>
  <si>
    <t>202-225-4731</t>
  </si>
  <si>
    <t xml:space="preserve">1727 Longworth </t>
  </si>
  <si>
    <t>202-225-2911</t>
  </si>
  <si>
    <t>2336 Rayburn</t>
  </si>
  <si>
    <t>202-225-0123</t>
  </si>
  <si>
    <t xml:space="preserve">2305 Rayburn </t>
  </si>
  <si>
    <t>202-225-3101</t>
  </si>
  <si>
    <t xml:space="preserve">2231 Rayburn </t>
  </si>
  <si>
    <t>202-225-3601</t>
  </si>
  <si>
    <t>1414 Longworth</t>
  </si>
  <si>
    <t>202-225-5111</t>
  </si>
  <si>
    <t xml:space="preserve">1429 Longworth </t>
  </si>
  <si>
    <t>202-225-4165</t>
  </si>
  <si>
    <t>425 Cannon</t>
  </si>
  <si>
    <t>202-225-4011</t>
  </si>
  <si>
    <t xml:space="preserve">137 Cannon </t>
  </si>
  <si>
    <t>202-225-3376</t>
  </si>
  <si>
    <t>1510 Longworth</t>
  </si>
  <si>
    <t>202-225-1790</t>
  </si>
  <si>
    <t xml:space="preserve">1520 Longworth </t>
  </si>
  <si>
    <t>202-225-5464</t>
  </si>
  <si>
    <t xml:space="preserve">128 Cannon </t>
  </si>
  <si>
    <t>202-225-4911</t>
  </si>
  <si>
    <t>1029 Longworth</t>
  </si>
  <si>
    <t>202-225-6231</t>
  </si>
  <si>
    <t>2418 Rayburn</t>
  </si>
  <si>
    <t>202-225-2406</t>
  </si>
  <si>
    <t xml:space="preserve">1433 Longworth </t>
  </si>
  <si>
    <t>202-225-4535</t>
  </si>
  <si>
    <t>2135 Rayburn</t>
  </si>
  <si>
    <t>202-225-3315</t>
  </si>
  <si>
    <t>1005 Longworth</t>
  </si>
  <si>
    <t>202-225-3265</t>
  </si>
  <si>
    <t xml:space="preserve">424 Cannon </t>
  </si>
  <si>
    <t>202-225-1492</t>
  </si>
  <si>
    <t>2426 Rayburn</t>
  </si>
  <si>
    <t>202-225-5126</t>
  </si>
  <si>
    <t>1536 Longworth</t>
  </si>
  <si>
    <t>202-225-4311</t>
  </si>
  <si>
    <t>1314 Longworth</t>
  </si>
  <si>
    <t>202-225-3341</t>
  </si>
  <si>
    <t>215 Cannon</t>
  </si>
  <si>
    <t>202-225-2076</t>
  </si>
  <si>
    <t>2404 Rayburn</t>
  </si>
  <si>
    <t>202-225-3965</t>
  </si>
  <si>
    <t xml:space="preserve">2463 Rayburn </t>
  </si>
  <si>
    <t>202-225-1640</t>
  </si>
  <si>
    <t>2235 Rayburn</t>
  </si>
  <si>
    <t>202-225-4741</t>
  </si>
  <si>
    <t>2159 Rayburn</t>
  </si>
  <si>
    <t>202-225-5006</t>
  </si>
  <si>
    <t>1526 Longworth</t>
  </si>
  <si>
    <t>202-225-2040</t>
  </si>
  <si>
    <t>2134 Rayburn</t>
  </si>
  <si>
    <t>202-225-6416</t>
  </si>
  <si>
    <t>2335 Rayburn</t>
  </si>
  <si>
    <t>202-225-4431</t>
  </si>
  <si>
    <t>2413 Rayburn</t>
  </si>
  <si>
    <t>202-225-3661</t>
  </si>
  <si>
    <t>1024 Longworth</t>
  </si>
  <si>
    <t>202-225-3001</t>
  </si>
  <si>
    <t>2328 Rayburn</t>
  </si>
  <si>
    <t>202-225-4071</t>
  </si>
  <si>
    <t>201 Cannon</t>
  </si>
  <si>
    <t>202-225-4865</t>
  </si>
  <si>
    <t>401 Cannon</t>
  </si>
  <si>
    <t>202-225-2135</t>
  </si>
  <si>
    <t>318 Cannon</t>
  </si>
  <si>
    <t>202-225-8699</t>
  </si>
  <si>
    <t xml:space="preserve">1027 Longworth </t>
  </si>
  <si>
    <t>202-225-4755</t>
  </si>
  <si>
    <t>2161 Rayburn</t>
  </si>
  <si>
    <t>202-225-2464</t>
  </si>
  <si>
    <t>205 Cannon</t>
  </si>
  <si>
    <t>202-225-8104</t>
  </si>
  <si>
    <t>2422 Rayburn</t>
  </si>
  <si>
    <t>202-225-8577</t>
  </si>
  <si>
    <t>1126 Longworth</t>
  </si>
  <si>
    <t>202-225-2861</t>
  </si>
  <si>
    <t>2301 Rayburn</t>
  </si>
  <si>
    <t>202-225-4001</t>
  </si>
  <si>
    <t xml:space="preserve">1019 Longworth </t>
  </si>
  <si>
    <t>202-225-7032</t>
  </si>
  <si>
    <t>228 Cannon</t>
  </si>
  <si>
    <t>202-225-1880</t>
  </si>
  <si>
    <t>2201 Rayburn</t>
  </si>
  <si>
    <t>202-225-7508</t>
  </si>
  <si>
    <t>2470 Rayburn</t>
  </si>
  <si>
    <t>202-225-1688</t>
  </si>
  <si>
    <t>1511 Longworth</t>
  </si>
  <si>
    <t>202-225-2435</t>
  </si>
  <si>
    <t>2266 Rayburn</t>
  </si>
  <si>
    <t>202-225-8203</t>
  </si>
  <si>
    <t xml:space="preserve">238 Cannon </t>
  </si>
  <si>
    <t>202-225-2726</t>
  </si>
  <si>
    <t>2353 Rayburn</t>
  </si>
  <si>
    <t>202-225-1313</t>
  </si>
  <si>
    <t xml:space="preserve">2459 Rayburn </t>
  </si>
  <si>
    <t>202-225-3306</t>
  </si>
  <si>
    <t>119 Cannon</t>
  </si>
  <si>
    <t>202-225-5541</t>
  </si>
  <si>
    <t>2262 Rayburn</t>
  </si>
  <si>
    <t>202-225-2531</t>
  </si>
  <si>
    <t>1214 Longworth</t>
  </si>
  <si>
    <t>202-225-5801</t>
  </si>
  <si>
    <t>1713 Longworth</t>
  </si>
  <si>
    <t>202-225-2631</t>
  </si>
  <si>
    <t>1705 Longworth</t>
  </si>
  <si>
    <t>202-225-4131</t>
  </si>
  <si>
    <t>2457 Rayburn</t>
  </si>
  <si>
    <t>202-225-3335</t>
  </si>
  <si>
    <t>2160 Rayburn</t>
  </si>
  <si>
    <t>202-225-3816</t>
  </si>
  <si>
    <t xml:space="preserve">2468 Rayburn </t>
  </si>
  <si>
    <t>202-225-8885</t>
  </si>
  <si>
    <t>1427 Longworth</t>
  </si>
  <si>
    <t>202-225-1605</t>
  </si>
  <si>
    <t>2186 Rayburn</t>
  </si>
  <si>
    <t>202-225-4146</t>
  </si>
  <si>
    <t>315 Cannon</t>
  </si>
  <si>
    <t>202-225-3111</t>
  </si>
  <si>
    <t>1406 Longworth</t>
  </si>
  <si>
    <t>202-225-5506</t>
  </si>
  <si>
    <t>109 Cannon</t>
  </si>
  <si>
    <t>202-225-2735</t>
  </si>
  <si>
    <t>108 Cannon</t>
  </si>
  <si>
    <t>202-225-2605</t>
  </si>
  <si>
    <t xml:space="preserve">1501 Longworth </t>
  </si>
  <si>
    <t>202-225-2265</t>
  </si>
  <si>
    <t>2267 Rayburn</t>
  </si>
  <si>
    <t>202-225-2661</t>
  </si>
  <si>
    <t>1236 Longworth</t>
  </si>
  <si>
    <t>202-225-4961</t>
  </si>
  <si>
    <t>343 Cannon</t>
  </si>
  <si>
    <t>202-225-3801</t>
  </si>
  <si>
    <t>1717 Longworth</t>
  </si>
  <si>
    <t>202-225-5701</t>
  </si>
  <si>
    <t>1527 Longworth</t>
  </si>
  <si>
    <t>202-225-6576</t>
  </si>
  <si>
    <t xml:space="preserve">1401 Longworth </t>
  </si>
  <si>
    <t>202-225-3072</t>
  </si>
  <si>
    <t>2365 Rayburn</t>
  </si>
  <si>
    <t>202-225-6506</t>
  </si>
  <si>
    <t>330 Cannon</t>
  </si>
  <si>
    <t>202-225-6190</t>
  </si>
  <si>
    <t xml:space="preserve">2348 Rayburn </t>
  </si>
  <si>
    <t>202-225-8273</t>
  </si>
  <si>
    <t>2332 Rayburn</t>
  </si>
  <si>
    <t>202-225-7944</t>
  </si>
  <si>
    <t>2108 Rayburn</t>
  </si>
  <si>
    <t>202-225-2836</t>
  </si>
  <si>
    <t>2434 Rayburn</t>
  </si>
  <si>
    <t>202-225-3011</t>
  </si>
  <si>
    <t>222 Cannon</t>
  </si>
  <si>
    <t>202-225-7163</t>
  </si>
  <si>
    <t>2346 Rayburn</t>
  </si>
  <si>
    <t>202-225-5516</t>
  </si>
  <si>
    <t>1714 Longworth</t>
  </si>
  <si>
    <t>202-225-6631</t>
  </si>
  <si>
    <t>1035 Longworth</t>
  </si>
  <si>
    <t>202-225-3106</t>
  </si>
  <si>
    <t>438 Cannon</t>
  </si>
  <si>
    <t>202-225-6101</t>
  </si>
  <si>
    <t>2133 Rayburn</t>
  </si>
  <si>
    <t>202-225-2731</t>
  </si>
  <si>
    <t xml:space="preserve">1210 Longworth </t>
  </si>
  <si>
    <t>202-225-1947</t>
  </si>
  <si>
    <t>2234 Rayburn</t>
  </si>
  <si>
    <t>202-225-3461</t>
  </si>
  <si>
    <t xml:space="preserve">1724 Longworth </t>
  </si>
  <si>
    <t>202-225-6306</t>
  </si>
  <si>
    <t>2205 Rayburn</t>
  </si>
  <si>
    <t>202-225-2095</t>
  </si>
  <si>
    <t xml:space="preserve">2245 Rayburn </t>
  </si>
  <si>
    <t>202-225-4572</t>
  </si>
  <si>
    <t>2239 Rayburn</t>
  </si>
  <si>
    <t>202-225-4376</t>
  </si>
  <si>
    <t>2334 Rayburn</t>
  </si>
  <si>
    <t>202-225-5635</t>
  </si>
  <si>
    <t>1610 Longworth</t>
  </si>
  <si>
    <t>202-225-5256</t>
  </si>
  <si>
    <t>2208 Rayburn</t>
  </si>
  <si>
    <t>202-225-5601</t>
  </si>
  <si>
    <t>2136 Rayburn</t>
  </si>
  <si>
    <t>202-225-8050</t>
  </si>
  <si>
    <t xml:space="preserve">431 Cannon </t>
  </si>
  <si>
    <t>202-225-4611</t>
  </si>
  <si>
    <t>237 Cannon</t>
  </si>
  <si>
    <t>202-225-4671</t>
  </si>
  <si>
    <t>2370 Rayburn</t>
  </si>
  <si>
    <t>202-225-5751</t>
  </si>
  <si>
    <t>2465 Rayburn</t>
  </si>
  <si>
    <t>202-225-4065</t>
  </si>
  <si>
    <t>235 Cannon</t>
  </si>
  <si>
    <t>202-225-4965</t>
  </si>
  <si>
    <t xml:space="preserve">1221 Longworth </t>
  </si>
  <si>
    <t>202-225-2645</t>
  </si>
  <si>
    <t>1609 Longworth</t>
  </si>
  <si>
    <t>202-225-5802</t>
  </si>
  <si>
    <t>2211 Rayburn</t>
  </si>
  <si>
    <t>202-225-2165</t>
  </si>
  <si>
    <t>1213 Longworth</t>
  </si>
  <si>
    <t>202-225-2615</t>
  </si>
  <si>
    <t>1318 Longworth</t>
  </si>
  <si>
    <t>202-225-6116</t>
  </si>
  <si>
    <t>501 Cannon</t>
  </si>
  <si>
    <t>202-225-2161</t>
  </si>
  <si>
    <t>2162 Rayburn</t>
  </si>
  <si>
    <t>202-225-1784</t>
  </si>
  <si>
    <t>1124 Longworth</t>
  </si>
  <si>
    <t>202-225-4061</t>
  </si>
  <si>
    <t>2307 Rayburn</t>
  </si>
  <si>
    <t>202-225-3452</t>
  </si>
  <si>
    <t>2354 Rayburn</t>
  </si>
  <si>
    <t>202-225-4365</t>
  </si>
  <si>
    <t xml:space="preserve">415 Cannon </t>
  </si>
  <si>
    <t>202-225-6636</t>
  </si>
  <si>
    <t>2330 Rayburn</t>
  </si>
  <si>
    <t>202-225-1766</t>
  </si>
  <si>
    <t>2453 Rayburn</t>
  </si>
  <si>
    <t>202-225-3061</t>
  </si>
  <si>
    <t>2268 Rayburn</t>
  </si>
  <si>
    <t>202-225-4372</t>
  </si>
  <si>
    <t>1421 Longworth</t>
  </si>
  <si>
    <t>202-225-5261</t>
  </si>
  <si>
    <t>423 Cannon</t>
  </si>
  <si>
    <t>202-225-2646</t>
  </si>
  <si>
    <t>2423 Rayburn</t>
  </si>
  <si>
    <t>202-225-6676</t>
  </si>
  <si>
    <t>1114 Longworth</t>
  </si>
  <si>
    <t>202-225-2965</t>
  </si>
  <si>
    <t xml:space="preserve">2444 Rayburn </t>
  </si>
  <si>
    <t>202-225-4016</t>
  </si>
  <si>
    <t>2367 Rayburn</t>
  </si>
  <si>
    <t>202-225-2111</t>
  </si>
  <si>
    <t>2411 Rayburn</t>
  </si>
  <si>
    <t>202-225-4176</t>
  </si>
  <si>
    <t xml:space="preserve">314 Cannon </t>
  </si>
  <si>
    <t>202-225-5711</t>
  </si>
  <si>
    <t xml:space="preserve">1227 Longworth </t>
  </si>
  <si>
    <t>202-225-6111</t>
  </si>
  <si>
    <t>1201 Longworth</t>
  </si>
  <si>
    <t>202-225-8351</t>
  </si>
  <si>
    <t>225 Cannon</t>
  </si>
  <si>
    <t>202-225-2939</t>
  </si>
  <si>
    <t>2227 Rayburn</t>
  </si>
  <si>
    <t>202-225-4361</t>
  </si>
  <si>
    <t xml:space="preserve">1133 Longworth </t>
  </si>
  <si>
    <t>202-225-2665</t>
  </si>
  <si>
    <t>2242 Rayburn</t>
  </si>
  <si>
    <t>202-225-5911</t>
  </si>
  <si>
    <t xml:space="preserve">2342 Rayburn </t>
  </si>
  <si>
    <t>202-225-7919</t>
  </si>
  <si>
    <t>2469 Rayburn</t>
  </si>
  <si>
    <t>202-225-3615</t>
  </si>
  <si>
    <t>2402 Rayburn</t>
  </si>
  <si>
    <t>202-225-8901</t>
  </si>
  <si>
    <t>211 Cannon</t>
  </si>
  <si>
    <t>202-225-3531</t>
  </si>
  <si>
    <t>2466 Rayburn</t>
  </si>
  <si>
    <t>202-225-5876</t>
  </si>
  <si>
    <t>231 Cannon</t>
  </si>
  <si>
    <t>202-225-3311</t>
  </si>
  <si>
    <t>2238 Rayburn</t>
  </si>
  <si>
    <t>202-225-8020</t>
  </si>
  <si>
    <t>422 Cannon</t>
  </si>
  <si>
    <t>202-225-5076</t>
  </si>
  <si>
    <t>1607 Longworth</t>
  </si>
  <si>
    <t>202-225-3411</t>
  </si>
  <si>
    <t>1707 Longworth</t>
  </si>
  <si>
    <t>202-225-5341</t>
  </si>
  <si>
    <t>2302 Rayburn</t>
  </si>
  <si>
    <t>202-225-2361</t>
  </si>
  <si>
    <t>2256 Rayburn</t>
  </si>
  <si>
    <t>202-225-2461</t>
  </si>
  <si>
    <t>1722 Longworth</t>
  </si>
  <si>
    <t>202-225-2472</t>
  </si>
  <si>
    <t>118 Cannon</t>
  </si>
  <si>
    <t>202-225-7931</t>
  </si>
  <si>
    <t>2344 Rayburn</t>
  </si>
  <si>
    <t>202-225-2201</t>
  </si>
  <si>
    <t>2304 Rayburn</t>
  </si>
  <si>
    <t>202-225-1510</t>
  </si>
  <si>
    <t>2204 Rayburn</t>
  </si>
  <si>
    <t>202-225-3976</t>
  </si>
  <si>
    <t>1404 Longworth</t>
  </si>
  <si>
    <t>202-225-4115</t>
  </si>
  <si>
    <t xml:space="preserve">208 Cannon </t>
  </si>
  <si>
    <t>202-225-4506</t>
  </si>
  <si>
    <t>435 Cannon</t>
  </si>
  <si>
    <t>202-225-5401</t>
  </si>
  <si>
    <t>609-472-2601</t>
  </si>
  <si>
    <t>706-540-0525</t>
  </si>
  <si>
    <t>323-360-4371</t>
  </si>
  <si>
    <t>310-924-9310</t>
  </si>
  <si>
    <t>229-343-5437</t>
  </si>
  <si>
    <t>503-784-7800</t>
  </si>
  <si>
    <t>202-225-0288</t>
  </si>
  <si>
    <t>215-518-7900</t>
  </si>
  <si>
    <t>202-225-9244</t>
  </si>
  <si>
    <t>202-225-1195</t>
  </si>
  <si>
    <t>805-570-9149</t>
  </si>
  <si>
    <t>617-823-1904</t>
  </si>
  <si>
    <t>302-379-3079</t>
  </si>
  <si>
    <t>813-765-6365</t>
  </si>
  <si>
    <t>202-225-9625</t>
  </si>
  <si>
    <t>202-360-6228</t>
  </si>
  <si>
    <t>401-533-1000</t>
  </si>
  <si>
    <t>816-520-3912</t>
  </si>
  <si>
    <t>803-600-5321; 202-225-3000</t>
  </si>
  <si>
    <t>901-726-6622</t>
  </si>
  <si>
    <t>703-204-0092</t>
  </si>
  <si>
    <t>615-714-1719</t>
  </si>
  <si>
    <t>559-906-9644</t>
  </si>
  <si>
    <t>860-559-6413</t>
  </si>
  <si>
    <t>202-870-9039</t>
  </si>
  <si>
    <t>956-337-9482</t>
  </si>
  <si>
    <t>443-286-6602</t>
  </si>
  <si>
    <t>202-225-8708</t>
  </si>
  <si>
    <t>541-729-6403</t>
  </si>
  <si>
    <t>202-225-9416</t>
  </si>
  <si>
    <t>202-225-9100</t>
  </si>
  <si>
    <t>612-360-8810</t>
  </si>
  <si>
    <t>202-225-8293</t>
  </si>
  <si>
    <t>202-225-9990</t>
  </si>
  <si>
    <t>202-225-8142</t>
  </si>
  <si>
    <t>202-225-9872</t>
  </si>
  <si>
    <t xml:space="preserve">216-410-1767 </t>
  </si>
  <si>
    <t>916-715-9869</t>
  </si>
  <si>
    <t>713-858-8787</t>
  </si>
  <si>
    <t>713-898-6011</t>
  </si>
  <si>
    <t>520-730-2172</t>
  </si>
  <si>
    <t>808 864 3667</t>
  </si>
  <si>
    <t>202-591-5144</t>
  </si>
  <si>
    <t>202-679-3090</t>
  </si>
  <si>
    <t>203-278-2621</t>
  </si>
  <si>
    <t>609-731-5266</t>
  </si>
  <si>
    <t>202-225-6973</t>
  </si>
  <si>
    <t>202-225-1119</t>
  </si>
  <si>
    <t>404-597-8235</t>
  </si>
  <si>
    <t>781-752-5551</t>
  </si>
  <si>
    <t>202-258-5071</t>
  </si>
  <si>
    <t>401-439-9006</t>
  </si>
  <si>
    <t>860-490-3241</t>
  </si>
  <si>
    <t>404-295-7425</t>
  </si>
  <si>
    <t>708-308-2979</t>
  </si>
  <si>
    <t>319-899-3306</t>
  </si>
  <si>
    <t>914-522-1373</t>
  </si>
  <si>
    <t>505-699-9074</t>
  </si>
  <si>
    <t>917-509-0930</t>
  </si>
  <si>
    <t>202-225-9913</t>
  </si>
  <si>
    <t>516-659-0060</t>
  </si>
  <si>
    <t>651-208-6014</t>
  </si>
  <si>
    <t>202-812-1369</t>
  </si>
  <si>
    <t>508-735-4888</t>
  </si>
  <si>
    <t>202-225-8306; 910-774-0056</t>
  </si>
  <si>
    <t>925-989-9151</t>
  </si>
  <si>
    <t>202-225-8226</t>
  </si>
  <si>
    <t xml:space="preserve">414-322-6160 </t>
  </si>
  <si>
    <t>917-865-4122</t>
  </si>
  <si>
    <t>202-225-3098</t>
  </si>
  <si>
    <t>202-225-0304</t>
  </si>
  <si>
    <t>518-534-6710</t>
  </si>
  <si>
    <t>202-225-7136</t>
  </si>
  <si>
    <t>415-517-1745</t>
  </si>
  <si>
    <t>303-807-9663</t>
  </si>
  <si>
    <t xml:space="preserve">202-225-5305; 248-520-0997 </t>
  </si>
  <si>
    <t>787-510-9255</t>
  </si>
  <si>
    <t>207-713-4491</t>
  </si>
  <si>
    <t>303-929-6971</t>
  </si>
  <si>
    <t>919-417-0495; 919-967-7862 (h)</t>
  </si>
  <si>
    <t>312-618-6080</t>
  </si>
  <si>
    <t>504-234-8271</t>
  </si>
  <si>
    <t xml:space="preserve">202-225-7729 </t>
  </si>
  <si>
    <t>330-272-4426</t>
  </si>
  <si>
    <t>562-413-4567</t>
  </si>
  <si>
    <t>443-632-6569</t>
  </si>
  <si>
    <t>847-612-5673</t>
  </si>
  <si>
    <t>626-482-0006</t>
  </si>
  <si>
    <t>503-490-9519</t>
  </si>
  <si>
    <t xml:space="preserve">215-205-6080 </t>
  </si>
  <si>
    <t>757-303-3033</t>
  </si>
  <si>
    <t>202-225-0441</t>
  </si>
  <si>
    <t>202-225-9036</t>
  </si>
  <si>
    <t>818-209-2723</t>
  </si>
  <si>
    <t>201-290-9354</t>
  </si>
  <si>
    <t>202-225-7404</t>
  </si>
  <si>
    <t>253-988-0038</t>
  </si>
  <si>
    <t>650-255-7506</t>
  </si>
  <si>
    <t xml:space="preserve">601-918-9003 </t>
  </si>
  <si>
    <t>707-227-9008</t>
  </si>
  <si>
    <t>508-523-6766</t>
  </si>
  <si>
    <t>518-312-6187</t>
  </si>
  <si>
    <t>240-988-1130</t>
  </si>
  <si>
    <t>917-841-2724</t>
  </si>
  <si>
    <t xml:space="preserve">507-993-4195 </t>
  </si>
  <si>
    <t xml:space="preserve">202-225-1333 </t>
  </si>
  <si>
    <t>310-386-3564</t>
  </si>
  <si>
    <t>704-287-4669</t>
  </si>
  <si>
    <t>202-225-8932</t>
  </si>
  <si>
    <t xml:space="preserve">802-793-1800 </t>
  </si>
  <si>
    <t>502-905-0060</t>
  </si>
  <si>
    <t>856-546-5100</t>
  </si>
  <si>
    <t>706-722-4494</t>
  </si>
  <si>
    <t>213-483-1425</t>
  </si>
  <si>
    <t>229-439-8067</t>
  </si>
  <si>
    <t>631-696-6500</t>
  </si>
  <si>
    <t>503-231-2300</t>
  </si>
  <si>
    <t>671-477-4272</t>
  </si>
  <si>
    <t>215-389-4627</t>
  </si>
  <si>
    <t xml:space="preserve">319- 287-3233 </t>
  </si>
  <si>
    <t>904-354-1652</t>
  </si>
  <si>
    <t>252-237-9816</t>
  </si>
  <si>
    <t>805-730-1710</t>
  </si>
  <si>
    <t>617-621-6208</t>
  </si>
  <si>
    <t>317-283-6516</t>
  </si>
  <si>
    <t>813- 871-2817</t>
  </si>
  <si>
    <t>340-778-5900</t>
  </si>
  <si>
    <t>718- 287-1142</t>
  </si>
  <si>
    <t>314-367-1970</t>
  </si>
  <si>
    <t>816-842-4545</t>
  </si>
  <si>
    <t>803-799-1100</t>
  </si>
  <si>
    <t>901-544-4131</t>
  </si>
  <si>
    <t>703- 256-3071</t>
  </si>
  <si>
    <t>313-961-5670</t>
  </si>
  <si>
    <t>615-736-5295</t>
  </si>
  <si>
    <t>559-495-1620</t>
  </si>
  <si>
    <t>860-886-0139</t>
  </si>
  <si>
    <t>718-779-1400</t>
  </si>
  <si>
    <t>956-725-0639</t>
  </si>
  <si>
    <t>410-685-9199</t>
  </si>
  <si>
    <t>773-533-7520</t>
  </si>
  <si>
    <t>619-280-5353</t>
  </si>
  <si>
    <t>541-465-6732</t>
  </si>
  <si>
    <t>303-844-4988</t>
  </si>
  <si>
    <t>203-562-3718</t>
  </si>
  <si>
    <t>734-243-1849</t>
  </si>
  <si>
    <t>512-916-5921</t>
  </si>
  <si>
    <t>412-261-5091</t>
  </si>
  <si>
    <t xml:space="preserve">301-516-7601 </t>
  </si>
  <si>
    <t>612-522-1212</t>
  </si>
  <si>
    <t>718-796-9700</t>
  </si>
  <si>
    <t>650-323-2984</t>
  </si>
  <si>
    <t>684-633-1372</t>
  </si>
  <si>
    <t>831-424-2229</t>
  </si>
  <si>
    <t>215-387-6404</t>
  </si>
  <si>
    <t>216- 522-4900</t>
  </si>
  <si>
    <t>925- 932-8899</t>
  </si>
  <si>
    <t>713-383-9234</t>
  </si>
  <si>
    <t>281-999-5879</t>
  </si>
  <si>
    <t>520-622-6788</t>
  </si>
  <si>
    <t>773- 342-0774</t>
  </si>
  <si>
    <t>954-733-2800</t>
  </si>
  <si>
    <t>716-852-3501</t>
  </si>
  <si>
    <t>866-453-0028</t>
  </si>
  <si>
    <t>956-682-5545</t>
  </si>
  <si>
    <t>609-750-9365</t>
  </si>
  <si>
    <t>408-244-8085</t>
  </si>
  <si>
    <t>301-474-0119</t>
  </si>
  <si>
    <t>631-951-2210</t>
  </si>
  <si>
    <t xml:space="preserve">713-655-0050 </t>
  </si>
  <si>
    <t>214-922-8885</t>
  </si>
  <si>
    <t>770-987-2291</t>
  </si>
  <si>
    <t>419-259-7500</t>
  </si>
  <si>
    <t>608-782-2558</t>
  </si>
  <si>
    <t>401-732-9400</t>
  </si>
  <si>
    <t>425-252-3188</t>
  </si>
  <si>
    <t>860-278-8888</t>
  </si>
  <si>
    <t>510-763-0370</t>
  </si>
  <si>
    <t>586-498-7122</t>
  </si>
  <si>
    <t>404-659-0116</t>
  </si>
  <si>
    <t>312-886-0481</t>
  </si>
  <si>
    <t xml:space="preserve">319-364-2288 </t>
  </si>
  <si>
    <t>408-271-8700</t>
  </si>
  <si>
    <t>914-428-1707</t>
  </si>
  <si>
    <t xml:space="preserve">505-984-8950 </t>
  </si>
  <si>
    <t>617-428-2000</t>
  </si>
  <si>
    <t>212-860-0606</t>
  </si>
  <si>
    <t>781-396-2900</t>
  </si>
  <si>
    <t>801-359-5474</t>
  </si>
  <si>
    <t>916-498-5600</t>
  </si>
  <si>
    <t>516-739-3008</t>
  </si>
  <si>
    <t>651-224-9191</t>
  </si>
  <si>
    <t>206-553-7170</t>
  </si>
  <si>
    <t>508-831-7356</t>
  </si>
  <si>
    <t>910-735-0610</t>
  </si>
  <si>
    <t>925-737-0727</t>
  </si>
  <si>
    <t>718-327-979</t>
  </si>
  <si>
    <t>207-942-6935</t>
  </si>
  <si>
    <t>925-602-1880</t>
  </si>
  <si>
    <t>414-297-1140</t>
  </si>
  <si>
    <t>703-971-4700</t>
  </si>
  <si>
    <t>212-367-7350</t>
  </si>
  <si>
    <t xml:space="preserve">562-801-2134 </t>
  </si>
  <si>
    <t>413-785-0325</t>
  </si>
  <si>
    <t>202-783-5065</t>
  </si>
  <si>
    <t>315-782-3150</t>
  </si>
  <si>
    <t>732-571-1140</t>
  </si>
  <si>
    <t>973-523-5152</t>
  </si>
  <si>
    <t>602-256-0551</t>
  </si>
  <si>
    <t>415-556-4862</t>
  </si>
  <si>
    <t>303-274-7944</t>
  </si>
  <si>
    <t>248-273-4227</t>
  </si>
  <si>
    <t xml:space="preserve">218-847-5056 </t>
  </si>
  <si>
    <t>787-723-6333</t>
  </si>
  <si>
    <t>207-774-5019</t>
  </si>
  <si>
    <t>919-859-5999</t>
  </si>
  <si>
    <t>773-267-5926</t>
  </si>
  <si>
    <t>304-252-5000</t>
  </si>
  <si>
    <t xml:space="preserve">212-663-3900  </t>
  </si>
  <si>
    <t xml:space="preserve">213-628-9230  </t>
  </si>
  <si>
    <t>410-628-2701</t>
  </si>
  <si>
    <t>773-224-6500</t>
  </si>
  <si>
    <t>330-373-0076</t>
  </si>
  <si>
    <t>670-323-2648</t>
  </si>
  <si>
    <t>562-860-5050</t>
  </si>
  <si>
    <t>714-621-0102</t>
  </si>
  <si>
    <t>410-832-8890</t>
  </si>
  <si>
    <t>773-506-7100</t>
  </si>
  <si>
    <t>626-304-2727</t>
  </si>
  <si>
    <t>503-557-1324</t>
  </si>
  <si>
    <t>215-335-3355</t>
  </si>
  <si>
    <t>757-380-1000</t>
  </si>
  <si>
    <t>770-210-5073</t>
  </si>
  <si>
    <t xml:space="preserve">718-620-0084 </t>
  </si>
  <si>
    <t>818-501-9200</t>
  </si>
  <si>
    <t>201-222-2828</t>
  </si>
  <si>
    <t xml:space="preserve">585-232-4850 </t>
  </si>
  <si>
    <t>253-593-6600</t>
  </si>
  <si>
    <t>650-342-0300</t>
  </si>
  <si>
    <t>601-866-9003</t>
  </si>
  <si>
    <t>707-269-9595</t>
  </si>
  <si>
    <t>978-531-1669</t>
  </si>
  <si>
    <t>518-465-0700</t>
  </si>
  <si>
    <t>978-459-0101</t>
  </si>
  <si>
    <t>301-424-3501</t>
  </si>
  <si>
    <t>718-599-3658</t>
  </si>
  <si>
    <t>219-795-1844</t>
  </si>
  <si>
    <t>507-388-2149</t>
  </si>
  <si>
    <t>954-437-3936</t>
  </si>
  <si>
    <t>323-757-8900</t>
  </si>
  <si>
    <t>704-344-9950</t>
  </si>
  <si>
    <t>310-652-3095</t>
  </si>
  <si>
    <t>802-652-2450</t>
  </si>
  <si>
    <t xml:space="preserve">502-582-5129 </t>
  </si>
  <si>
    <t>Rosanne Meno</t>
  </si>
  <si>
    <t>Cathy Gass</t>
  </si>
  <si>
    <t>Darnise Nelson</t>
  </si>
  <si>
    <t>Sarah Rubinfield</t>
  </si>
  <si>
    <t>Mary Doherty</t>
  </si>
  <si>
    <t>Lara Hopkins</t>
  </si>
  <si>
    <t>Shelley Thomas</t>
  </si>
  <si>
    <t>Erin Dominguez</t>
  </si>
  <si>
    <t>Karyn Long</t>
  </si>
  <si>
    <t>Brad Benton</t>
  </si>
  <si>
    <t>Craig Dulniak</t>
  </si>
  <si>
    <t>Rhonda Gillis</t>
  </si>
  <si>
    <t>Allison Bates</t>
  </si>
  <si>
    <t>Juan Lopez</t>
  </si>
  <si>
    <t>Jean Waskow</t>
  </si>
  <si>
    <t>Jenell Brown</t>
  </si>
  <si>
    <t>Cynthia Patton</t>
  </si>
  <si>
    <t>Jamie Harrell</t>
  </si>
  <si>
    <t>Beth Siniawsky</t>
  </si>
  <si>
    <t>Ellen Young</t>
  </si>
  <si>
    <t>Dustin Brandenburg</t>
  </si>
  <si>
    <t>Jena Gross</t>
  </si>
  <si>
    <t>Tom Tucker</t>
  </si>
  <si>
    <t>Ashley Douglas</t>
  </si>
  <si>
    <t>Anna Maldonado</t>
  </si>
  <si>
    <t>Barbara Harper</t>
  </si>
  <si>
    <t>Daniel Oliver</t>
  </si>
  <si>
    <t>Beth Schoenbach</t>
  </si>
  <si>
    <t>Norma Olsen</t>
  </si>
  <si>
    <t>J. Stu Rose</t>
  </si>
  <si>
    <t>Marvene Resendez</t>
  </si>
  <si>
    <t>Tatyana Kalinga</t>
  </si>
  <si>
    <t>Monica Chrzaszcz</t>
  </si>
  <si>
    <t>Jacob Gillison</t>
  </si>
  <si>
    <t>Jennifer Sypolt</t>
  </si>
  <si>
    <t>Heidi Hotopp</t>
  </si>
  <si>
    <t>Kelly Healton</t>
  </si>
  <si>
    <t>Chris Garcia</t>
  </si>
  <si>
    <t xml:space="preserve">Megan Aldridge </t>
  </si>
  <si>
    <t>Nancy Morrissey</t>
  </si>
  <si>
    <t>Ellen McNamara</t>
  </si>
  <si>
    <t>Myat Khaing</t>
  </si>
  <si>
    <t>Daniel Holt</t>
  </si>
  <si>
    <t>Diane Smith</t>
  </si>
  <si>
    <t>Gayle Reuter</t>
  </si>
  <si>
    <t>Janice Siegel</t>
  </si>
  <si>
    <t>Elizabeth Decker</t>
  </si>
  <si>
    <t>Laura Campos</t>
  </si>
  <si>
    <t>Alison Inderfurth</t>
  </si>
  <si>
    <t>Cherie Slayton</t>
  </si>
  <si>
    <t>Frances Agosto</t>
  </si>
  <si>
    <t>Elizabeth Frazier</t>
  </si>
  <si>
    <t>Danielle Oliveto</t>
  </si>
  <si>
    <t>Teresa Saunders</t>
  </si>
  <si>
    <t>Kate Denman</t>
  </si>
  <si>
    <t>Wendy Featherson</t>
  </si>
  <si>
    <t>Christine Ochoa</t>
  </si>
  <si>
    <t>Carol Merkel</t>
  </si>
  <si>
    <t>Lenette Myers</t>
  </si>
  <si>
    <t>Erin Isenberg</t>
  </si>
  <si>
    <t>Chai Cruz</t>
  </si>
  <si>
    <t>Ruth Carnegie</t>
  </si>
  <si>
    <t>Shane Moore</t>
  </si>
  <si>
    <t>Kim Muzeroll</t>
  </si>
  <si>
    <t>Christopher Hoven</t>
  </si>
  <si>
    <t>Judi Wolford</t>
  </si>
  <si>
    <t xml:space="preserve">Rebecca Bryant </t>
  </si>
  <si>
    <t>Andrea Lee</t>
  </si>
  <si>
    <t>Katie Washburn</t>
  </si>
  <si>
    <t>Bambi Yingst</t>
  </si>
  <si>
    <t>Dustin Todd</t>
  </si>
  <si>
    <t>Kristen Hagan</t>
  </si>
  <si>
    <t>Korry Baack</t>
  </si>
  <si>
    <t>Rosanne.Meno@mail.house.gov</t>
  </si>
  <si>
    <t>Cathy.Gass@mail.house.gov</t>
  </si>
  <si>
    <t>darnise.nelson@mail.house.gov</t>
  </si>
  <si>
    <t>Sarah.Rubinfield@mail.house.gov</t>
  </si>
  <si>
    <t>Mary.Doherty@mail.house.gov</t>
  </si>
  <si>
    <t>Lara.Hopkins@mail.house.gov</t>
  </si>
  <si>
    <t>Shelley.Thomas@mail.house.gov</t>
  </si>
  <si>
    <t>erin.dominguez@mail.house.gov</t>
  </si>
  <si>
    <t>Karyn.Long@mail.house.gov</t>
  </si>
  <si>
    <t>brad.benton@mail.house.gov</t>
  </si>
  <si>
    <t>Craig.Dulniak@mail.house.gov</t>
  </si>
  <si>
    <t>Rhonda.Gillis@mail.house.gov</t>
  </si>
  <si>
    <t>Allison.Bates@mail.house.gov</t>
  </si>
  <si>
    <t>costaschedule@mail.house.gov</t>
  </si>
  <si>
    <t>Jean.Waskow@mail.house.gov</t>
  </si>
  <si>
    <t>Jenell.Brown@mail.house.gov</t>
  </si>
  <si>
    <t>Cynthia.Patton@mail.house.gov</t>
  </si>
  <si>
    <t>Jamie.harrell@mail.house.gov</t>
  </si>
  <si>
    <t>Beth.Siniawsky@mail.house.gov</t>
  </si>
  <si>
    <t>ellen.young@mail.house.gov</t>
  </si>
  <si>
    <t>ellison.scheduler@mail.house.gov</t>
  </si>
  <si>
    <t>jena.gross@mail.house.gov</t>
  </si>
  <si>
    <t>tom.tucker@mail.house.gov</t>
  </si>
  <si>
    <t>Ashley.Douglas@mail.house.gov</t>
  </si>
  <si>
    <t>Anna.Maldonado@mail.house.gov</t>
  </si>
  <si>
    <t>Barb.Harper@mail.house.gov</t>
  </si>
  <si>
    <t>Daniel.Oliver@mail.house.gov</t>
  </si>
  <si>
    <t>Norma.Olsen@mail.house.gov</t>
  </si>
  <si>
    <t>Stu.Rose@mail.house.gov</t>
  </si>
  <si>
    <t>Marvene.Resendez@mail.house.gov</t>
  </si>
  <si>
    <t>tatyana.kalinga@mail.house.gov</t>
  </si>
  <si>
    <t>Monica.Chrzaszcz@mail.house.gov</t>
  </si>
  <si>
    <t>Jacob.Gillison@mail.house.gov</t>
  </si>
  <si>
    <t>Heidi.Hotopp@mail.house.gov</t>
  </si>
  <si>
    <t>Kelly.Healton@mail.house.gov</t>
  </si>
  <si>
    <t>Meghan.Aldridge@mail.house.gov</t>
  </si>
  <si>
    <t>Nancy.Morrissey@mail.house.gov</t>
  </si>
  <si>
    <t>Ellen.McNamara@mail.house.gov</t>
  </si>
  <si>
    <t>Myat.Khaing@mail.house.gov</t>
  </si>
  <si>
    <t>Daniel.Holt@mail.house.gov</t>
  </si>
  <si>
    <t>Diane.Smith@mail.house.gov</t>
  </si>
  <si>
    <t>Gayle.Reuter@mail.house.gov</t>
  </si>
  <si>
    <t>Janice.Siegel@mail.house.gov</t>
  </si>
  <si>
    <t>Laura.Campos@mail.house.gov</t>
  </si>
  <si>
    <t>Alison.Inderfurth@mail.house.gov</t>
  </si>
  <si>
    <t>Cherie.Slayton@mail.house.gov</t>
  </si>
  <si>
    <t>Frances.Agosto@mail.house.gov</t>
  </si>
  <si>
    <t>Elizabeth.Frazier@mail.house.gov</t>
  </si>
  <si>
    <t>Danielle.Oliveto@mail.house.gov</t>
  </si>
  <si>
    <t>teresa.saunders@mail.house.gov</t>
  </si>
  <si>
    <t>Kate.Denman@mail.house.gov</t>
  </si>
  <si>
    <t>Wendy.Featherson@mail.house.gov</t>
  </si>
  <si>
    <t>Christine.Ochoa@mail.house.gov</t>
  </si>
  <si>
    <t>Carol.Merkel@mail.house.gov</t>
  </si>
  <si>
    <t>lenette.myers@mail.house.gov</t>
  </si>
  <si>
    <t>Erin.Isenberg@mail.house.gov</t>
  </si>
  <si>
    <t>Chai.Cruz@mail.house.gov</t>
  </si>
  <si>
    <t>Ruth.Carnegie@mail.house.gov</t>
  </si>
  <si>
    <t>Shane.Moore@mail.house.gov</t>
  </si>
  <si>
    <t>Kim.Muzeroll@mail.house.gov</t>
  </si>
  <si>
    <t>judi.wolford@mail.house.gov</t>
  </si>
  <si>
    <t>Rebecca.Bryant@mail.house.gov</t>
  </si>
  <si>
    <t>Andrea.Lee@mail.house.gov</t>
  </si>
  <si>
    <t>katie.washburn@mail.house.gov</t>
  </si>
  <si>
    <t>Bambi.Yingst@mail.house.gov</t>
  </si>
  <si>
    <t>Kristen.Hagan@mail.house.gov</t>
  </si>
  <si>
    <t>korry.baack@mail.house.gov</t>
  </si>
  <si>
    <t>Camille Andrews</t>
  </si>
  <si>
    <t>Victoria Pentlarge</t>
  </si>
  <si>
    <t>Dr. Carolina Reyes</t>
  </si>
  <si>
    <t>Vivian Creighton Bishop</t>
  </si>
  <si>
    <t>Kathy Bishop</t>
  </si>
  <si>
    <t>Debra Brady</t>
  </si>
  <si>
    <t xml:space="preserve">Carolyn Braley </t>
  </si>
  <si>
    <t>Barbara Capuano</t>
  </si>
  <si>
    <t>Mariama Carson</t>
  </si>
  <si>
    <t xml:space="preserve">Bill Lewis </t>
  </si>
  <si>
    <t>Chris Christensen</t>
  </si>
  <si>
    <t>Mike Eng</t>
  </si>
  <si>
    <t>Dianne Cleaver</t>
  </si>
  <si>
    <t>Emily Clyburn</t>
  </si>
  <si>
    <t>Cathy Connolly</t>
  </si>
  <si>
    <t>Monica Conyers</t>
  </si>
  <si>
    <t>Martha Cooper</t>
  </si>
  <si>
    <t>Audrey Courtney</t>
  </si>
  <si>
    <t>Kasey Crowley</t>
  </si>
  <si>
    <t>Imelda Cuellar</t>
  </si>
  <si>
    <t xml:space="preserve">Maya Rockeymore </t>
  </si>
  <si>
    <t>Vera Davis</t>
  </si>
  <si>
    <t>Steve Davis</t>
  </si>
  <si>
    <t>Myrnie DeFazio</t>
  </si>
  <si>
    <t>Lino Lipinsky</t>
  </si>
  <si>
    <t>Stanley Greenberg</t>
  </si>
  <si>
    <t>Deborah Dingell</t>
  </si>
  <si>
    <t>Libby Doggett</t>
  </si>
  <si>
    <t>Susan Doyle</t>
  </si>
  <si>
    <t xml:space="preserve">Kim Ellison </t>
  </si>
  <si>
    <t>Patricia Engel</t>
  </si>
  <si>
    <t>Hinanui Faleomavaega</t>
  </si>
  <si>
    <t>Shary Farr</t>
  </si>
  <si>
    <t>Renee Chenault-Fattah</t>
  </si>
  <si>
    <t>Patti Garamendi</t>
  </si>
  <si>
    <t>Helen Green</t>
  </si>
  <si>
    <t>Ramona Grijalva</t>
  </si>
  <si>
    <t>Soraida Gutierrez</t>
  </si>
  <si>
    <t>Mary Jane Hannon</t>
  </si>
  <si>
    <t xml:space="preserve">Mary Himes </t>
  </si>
  <si>
    <t>Martha Hinojosa</t>
  </si>
  <si>
    <t>Margaret Lancefield</t>
  </si>
  <si>
    <t>Marlene Budd</t>
  </si>
  <si>
    <t>Elwyn Jackson Lee</t>
  </si>
  <si>
    <t xml:space="preserve">Mereda Johnson </t>
  </si>
  <si>
    <t>Tawni Kind</t>
  </si>
  <si>
    <t>Elizabeth</t>
  </si>
  <si>
    <t>Tiia Larsen</t>
  </si>
  <si>
    <t>Leslie Larson</t>
  </si>
  <si>
    <t xml:space="preserve">Lillian Miles </t>
  </si>
  <si>
    <t>Judy Lipinski</t>
  </si>
  <si>
    <t>Terry Loebsack</t>
  </si>
  <si>
    <t>John Marshall Collins</t>
  </si>
  <si>
    <t>Stephen Lowey</t>
  </si>
  <si>
    <t xml:space="preserve"> </t>
  </si>
  <si>
    <t>Margaret Lynch</t>
  </si>
  <si>
    <t>Dr. Susan Blumenthal Markey</t>
  </si>
  <si>
    <t>Amy Matheson</t>
  </si>
  <si>
    <t>Therese Hansen</t>
  </si>
  <si>
    <t>Lisa McGovern</t>
  </si>
  <si>
    <t>Dee Strickland</t>
  </si>
  <si>
    <t>Mary McNerney</t>
  </si>
  <si>
    <t>Simone-Marie Meeks</t>
  </si>
  <si>
    <t>Cynthia Miller</t>
  </si>
  <si>
    <t xml:space="preserve">Joyce Miller </t>
  </si>
  <si>
    <t>Frank Napolitano</t>
  </si>
  <si>
    <t>Maureen Neal</t>
  </si>
  <si>
    <t>Jane Owens</t>
  </si>
  <si>
    <t>Sarah Pallone</t>
  </si>
  <si>
    <t>Elsie Marie Pascrell</t>
  </si>
  <si>
    <t>Verma Pastor</t>
  </si>
  <si>
    <t>Paul Pelosi</t>
  </si>
  <si>
    <t>Colleen Peters</t>
  </si>
  <si>
    <t>Maria Elena Carrion</t>
  </si>
  <si>
    <t>Marlon Reis</t>
  </si>
  <si>
    <t>Lisa Price</t>
  </si>
  <si>
    <t xml:space="preserve">Barbara Quigley </t>
  </si>
  <si>
    <t>Melinda Rahall</t>
  </si>
  <si>
    <t>Alma Carter Rangel</t>
  </si>
  <si>
    <t>Edward Allard III</t>
  </si>
  <si>
    <t xml:space="preserve">Kay Murphy </t>
  </si>
  <si>
    <t>Carolyn Rush</t>
  </si>
  <si>
    <t>Andrea Sablan</t>
  </si>
  <si>
    <t>James Sullivan</t>
  </si>
  <si>
    <t xml:space="preserve">Dina Caplan </t>
  </si>
  <si>
    <t>Bob Creamer</t>
  </si>
  <si>
    <t>Eve Schiff</t>
  </si>
  <si>
    <t>Martha Schrader</t>
  </si>
  <si>
    <t>David Schwartz</t>
  </si>
  <si>
    <t>Alfredia Scott</t>
  </si>
  <si>
    <t>Mary Staucet</t>
  </si>
  <si>
    <t>Lisa Sherman</t>
  </si>
  <si>
    <t xml:space="preserve">Adrienne Sires </t>
  </si>
  <si>
    <t>Robert Slaughter</t>
  </si>
  <si>
    <t>Sara Smith</t>
  </si>
  <si>
    <t>Barry Speier</t>
  </si>
  <si>
    <t>London Thompson</t>
  </si>
  <si>
    <t>Janet Thompson</t>
  </si>
  <si>
    <t>Patrice Tierney</t>
  </si>
  <si>
    <t>Katherine Wilkins</t>
  </si>
  <si>
    <t>Paul Bader</t>
  </si>
  <si>
    <t xml:space="preserve">Joanne Royce </t>
  </si>
  <si>
    <t>Gwen Walz</t>
  </si>
  <si>
    <t>Steve Schultz</t>
  </si>
  <si>
    <t>Sidney Williams</t>
  </si>
  <si>
    <t>Eulada Watt</t>
  </si>
  <si>
    <t>Janet Waxman</t>
  </si>
  <si>
    <t xml:space="preserve">Margaret Cheney </t>
  </si>
  <si>
    <t xml:space="preserve">Catherine Yu  </t>
  </si>
  <si>
    <t>2007-2008 Dues Received</t>
  </si>
  <si>
    <t>2009-2010 Dues Received</t>
  </si>
  <si>
    <t>Committee Name</t>
  </si>
  <si>
    <t>Filing Deadline</t>
  </si>
  <si>
    <t>Primary Date</t>
  </si>
  <si>
    <t>Julian Johnson</t>
  </si>
  <si>
    <t>julian.johnson@mail.house.gov</t>
  </si>
  <si>
    <t>Allyson Alvare</t>
  </si>
  <si>
    <t>Allyson.Alvare@mail.house.gov</t>
  </si>
  <si>
    <t>Jennifer.Sypolt@mail.house.gov; keithjen24@aol.com</t>
  </si>
  <si>
    <t>Macey Matthews</t>
  </si>
  <si>
    <t>macey.matthews@mail.house.gov</t>
  </si>
  <si>
    <t>Hon.</t>
  </si>
  <si>
    <t>ackermanforcongress@comcast.net</t>
  </si>
  <si>
    <t>Fran Tagmire</t>
  </si>
  <si>
    <t>BillMurat@aol.com</t>
  </si>
  <si>
    <t>Ashley Jones</t>
  </si>
  <si>
    <t>202-374-4088</t>
  </si>
  <si>
    <t>mashleyjones@gmail.com</t>
  </si>
  <si>
    <t>Debra Dixon</t>
  </si>
  <si>
    <t>debradixon@comcast.net</t>
  </si>
  <si>
    <t>jmass@alumni.utexas.net</t>
  </si>
  <si>
    <t>pghallmon@aol.com</t>
  </si>
  <si>
    <t>Pete Spiro</t>
  </si>
  <si>
    <t>202-360-1020</t>
  </si>
  <si>
    <t>petespiro@verizon.net</t>
  </si>
  <si>
    <t>John Whitt</t>
  </si>
  <si>
    <t>alum788057@yahoo.com</t>
  </si>
  <si>
    <t>Stan White</t>
  </si>
  <si>
    <t>301-526-5914</t>
  </si>
  <si>
    <t>John Davis</t>
  </si>
  <si>
    <t xml:space="preserve">jkvdavis@yahoo.com </t>
  </si>
  <si>
    <t>Ronnie Simmons</t>
  </si>
  <si>
    <t>202-225-9193</t>
  </si>
  <si>
    <t>Ronsimmon@aol.com</t>
  </si>
  <si>
    <t>Randolph Harrison</t>
  </si>
  <si>
    <t>randolphcharrison@gmail.com</t>
  </si>
  <si>
    <t>Robert Primus</t>
  </si>
  <si>
    <t>202-258-9756</t>
  </si>
  <si>
    <t>repmass08@yahoo.com</t>
  </si>
  <si>
    <t>carolinebatt@sbcglobal.net</t>
  </si>
  <si>
    <t>tmcathey@gmail.com</t>
  </si>
  <si>
    <t>Clay Phillips</t>
  </si>
  <si>
    <t>813-220-7083</t>
  </si>
  <si>
    <t>tclayphil@aol.com</t>
  </si>
  <si>
    <t>denisb76@aol.com</t>
  </si>
  <si>
    <t>Monique Clendinen</t>
  </si>
  <si>
    <t>571-278-4463</t>
  </si>
  <si>
    <t>mclendinen@msn.com</t>
  </si>
  <si>
    <t>Amelia Wang</t>
  </si>
  <si>
    <t>xiaomimis@gmail.com</t>
  </si>
  <si>
    <t xml:space="preserve">Shelley Davis </t>
  </si>
  <si>
    <t>shelleypd@aol.com</t>
  </si>
  <si>
    <t>Michelle Mitchell</t>
  </si>
  <si>
    <t>202-256-6569</t>
  </si>
  <si>
    <t>michelle.d.mitchell@gmail.com</t>
  </si>
  <si>
    <t>Leslie Woolley</t>
  </si>
  <si>
    <t>703-402-7835</t>
  </si>
  <si>
    <t xml:space="preserve">lesliewoolley@gmail.com </t>
  </si>
  <si>
    <t>Marilyn Dillihay</t>
  </si>
  <si>
    <t>chezdelahaye@comcast.net</t>
  </si>
  <si>
    <t>James Walkinshaw</t>
  </si>
  <si>
    <t>703-314-1473</t>
  </si>
  <si>
    <t>james.walkinshaw@gmail.com</t>
  </si>
  <si>
    <t>Lisa Quigley</t>
  </si>
  <si>
    <t>lisaquigley@yahoo.com</t>
  </si>
  <si>
    <t>Scott Nishioki</t>
  </si>
  <si>
    <t>202-557-1126</t>
  </si>
  <si>
    <t xml:space="preserve">dcgillies@verizon.net </t>
  </si>
  <si>
    <t>Jason J. Gross</t>
  </si>
  <si>
    <t>202-270-0228</t>
  </si>
  <si>
    <t xml:space="preserve">mmazonkey@hotmail.com </t>
  </si>
  <si>
    <t xml:space="preserve">Kate Winkler </t>
  </si>
  <si>
    <t>202-309-4850</t>
  </si>
  <si>
    <t>Kwinkler16@gmail.com</t>
  </si>
  <si>
    <t>Vernon Simms</t>
  </si>
  <si>
    <t>202-225-8712</t>
  </si>
  <si>
    <t>vernon.l.simms@verizon.net</t>
  </si>
  <si>
    <t>Yul Edwards</t>
  </si>
  <si>
    <t>yuledwards@gmail.com</t>
  </si>
  <si>
    <t>202-225-1419</t>
  </si>
  <si>
    <t>lisasher@ix.netcom.com</t>
  </si>
  <si>
    <t>Penny Dodge</t>
  </si>
  <si>
    <t>301-221-5107</t>
  </si>
  <si>
    <t>penny.dodge@gmail.com</t>
  </si>
  <si>
    <t>Joshua Rogin</t>
  </si>
  <si>
    <t>joshuarogin@gmail.com</t>
  </si>
  <si>
    <t>georgebehan@msn.com</t>
  </si>
  <si>
    <t>Michael Mucchetti</t>
  </si>
  <si>
    <t>301-938-3808/202-276-2334</t>
  </si>
  <si>
    <t>mmucchetti@yahoo.com; michael@mucchetti.com</t>
  </si>
  <si>
    <t xml:space="preserve">joel.r.elliott@gmail.com </t>
  </si>
  <si>
    <t>David Lucas</t>
  </si>
  <si>
    <t>dlucas44@gmail.com</t>
  </si>
  <si>
    <t>347-405-2591</t>
  </si>
  <si>
    <t>Kari Moe</t>
  </si>
  <si>
    <t>202-441-5685</t>
  </si>
  <si>
    <t>giloth@msn.com</t>
  </si>
  <si>
    <t>917-699-6261 (NY)</t>
  </si>
  <si>
    <t>billweitz@hotmail.com</t>
  </si>
  <si>
    <t>Alex Godinet</t>
  </si>
  <si>
    <t>Rochelle Dornatt</t>
  </si>
  <si>
    <t>PolskaPani@aol.com</t>
  </si>
  <si>
    <t>Michelle Anderson-Lee</t>
  </si>
  <si>
    <t>202-225-4246</t>
  </si>
  <si>
    <t>Mandersonlee@verizon.net</t>
  </si>
  <si>
    <t>tonyjbuckles@aol.com</t>
  </si>
  <si>
    <t>Jaqueline Ellis</t>
  </si>
  <si>
    <t>202-225-0937</t>
  </si>
  <si>
    <t>Rhonda Jackson</t>
  </si>
  <si>
    <t>713-854-9418</t>
  </si>
  <si>
    <t xml:space="preserve">support@genegreencampaign.com  </t>
  </si>
  <si>
    <t>Amy Emerick</t>
  </si>
  <si>
    <t>amy.emerick@gmail.com</t>
  </si>
  <si>
    <t>Jennice Fuentes</t>
  </si>
  <si>
    <t>Lale Mamaux</t>
  </si>
  <si>
    <t>202-841-6442</t>
  </si>
  <si>
    <t>lalembc@yahoo.com</t>
  </si>
  <si>
    <t>steve.haro@martinheinrich.com; theamericanshovel@yahoo.com</t>
  </si>
  <si>
    <t>202-679-3091 (Buffalo)</t>
  </si>
  <si>
    <t>Jason Cole</t>
  </si>
  <si>
    <t>203-885-4517</t>
  </si>
  <si>
    <t>colejaa@gmail.com</t>
  </si>
  <si>
    <t>jlieberson@gmail.com</t>
  </si>
  <si>
    <t xml:space="preserve">Connie Humphrey </t>
  </si>
  <si>
    <t>shkodani@gmail.com</t>
  </si>
  <si>
    <t>trishreilly17@comcast.net</t>
  </si>
  <si>
    <t>Chris Hartmann</t>
  </si>
  <si>
    <t>202-302-1977</t>
  </si>
  <si>
    <t>christophermhartmann@gmail.com</t>
  </si>
  <si>
    <t>Jennifer Van der Heide</t>
  </si>
  <si>
    <t>202-225-6839</t>
  </si>
  <si>
    <t>jcvandy4@gmail.com</t>
  </si>
  <si>
    <t>bonlender@gmail.com</t>
  </si>
  <si>
    <t>Jack Pratt</t>
  </si>
  <si>
    <t>202-494-1390</t>
  </si>
  <si>
    <t>Murat Gokcigdem</t>
  </si>
  <si>
    <t>202-225-1316</t>
  </si>
  <si>
    <t>Arthur Sidney</t>
  </si>
  <si>
    <t>202-285-8283/678-772-2917</t>
  </si>
  <si>
    <t xml:space="preserve">adsidney@yahoo.com </t>
  </si>
  <si>
    <t>Steve Katich</t>
  </si>
  <si>
    <t>419-290-0437</t>
  </si>
  <si>
    <t>sjktoledo@yahoo.com; katich@bex.net</t>
  </si>
  <si>
    <t>Garrett Donovan</t>
  </si>
  <si>
    <t>ghdonovan@gmail.com</t>
  </si>
  <si>
    <t>cmcdc@aol.com</t>
  </si>
  <si>
    <t>Erik Olson</t>
  </si>
  <si>
    <t>202-589-1170</t>
  </si>
  <si>
    <t>erikrobertolson@gmail.com</t>
  </si>
  <si>
    <t>leannepowell@gmail.com</t>
  </si>
  <si>
    <t>Kimberly Johnston</t>
  </si>
  <si>
    <t>Kimdjohnston@gmail.com</t>
  </si>
  <si>
    <t>Julie Nickson</t>
  </si>
  <si>
    <t>Hilarie Chambers</t>
  </si>
  <si>
    <t>703-851-8354</t>
  </si>
  <si>
    <t>Hilarie.Chambers@gmail.com</t>
  </si>
  <si>
    <t>Michael Collins</t>
  </si>
  <si>
    <t>202-225-4524</t>
  </si>
  <si>
    <t>cmedcollins@verizon.net</t>
  </si>
  <si>
    <t>Eric Lausten</t>
  </si>
  <si>
    <t>elausten@gmail.com</t>
  </si>
  <si>
    <t>Eric Witte</t>
  </si>
  <si>
    <t>202-253-3305</t>
  </si>
  <si>
    <t>erictoddwitte@gmail.com</t>
  </si>
  <si>
    <t>Stacey Leavandosky</t>
  </si>
  <si>
    <t>Elizabeth Stanley</t>
  </si>
  <si>
    <t>202-631-4280</t>
  </si>
  <si>
    <t>egstanley@hotmail.com</t>
  </si>
  <si>
    <t>Angela Ramirez</t>
  </si>
  <si>
    <t>ramirez97@gmail.com</t>
  </si>
  <si>
    <t>Kevin Ryan</t>
  </si>
  <si>
    <t>202-225-8556</t>
  </si>
  <si>
    <t>Kevin.Ryan07@gmail.com</t>
  </si>
  <si>
    <t>Jeff Duncan</t>
  </si>
  <si>
    <t>bluejsd2003@hotmail.com</t>
  </si>
  <si>
    <t>Julie Eddey</t>
  </si>
  <si>
    <t>juliededdy@gmail.com</t>
  </si>
  <si>
    <t>Bill Harper</t>
  </si>
  <si>
    <t>billharper@visi.com</t>
  </si>
  <si>
    <t>Diane Shust</t>
  </si>
  <si>
    <t>202-255-0917</t>
  </si>
  <si>
    <t>dshust@speakeasy.net</t>
  </si>
  <si>
    <t>Chris Philbin</t>
  </si>
  <si>
    <t>202-841-4296</t>
  </si>
  <si>
    <t>crphilbin@yahoo.com</t>
  </si>
  <si>
    <t>Dean Mitchell</t>
  </si>
  <si>
    <t>Deanm3@gmail.com</t>
  </si>
  <si>
    <t>Nick Holder</t>
  </si>
  <si>
    <t>nick.holder@gmail.com</t>
  </si>
  <si>
    <t xml:space="preserve">Kim Glass </t>
  </si>
  <si>
    <t>kim.glass@gmail.com</t>
  </si>
  <si>
    <t>rhedgepeth@hotmail.com</t>
  </si>
  <si>
    <t>202-225-8430</t>
  </si>
  <si>
    <t>dannyweiss1@aol.com</t>
  </si>
  <si>
    <t>Austin Durrer</t>
  </si>
  <si>
    <t xml:space="preserve">Austin_durrer@hotmail.com </t>
  </si>
  <si>
    <t>Amy Rutkin</t>
  </si>
  <si>
    <t>917-691-4823</t>
  </si>
  <si>
    <t>abr_69@yahoo.com</t>
  </si>
  <si>
    <t>Daniel Chao</t>
  </si>
  <si>
    <t>202-689-9745</t>
  </si>
  <si>
    <t>dschao@gmail.com</t>
  </si>
  <si>
    <t>Ann Jablon</t>
  </si>
  <si>
    <t>202-306-9585</t>
  </si>
  <si>
    <t>hunterridgway@yahoo.com</t>
  </si>
  <si>
    <t>Bradley Katz</t>
  </si>
  <si>
    <t>bradleykatz@gmail.com</t>
  </si>
  <si>
    <t>Jeff Carroll</t>
  </si>
  <si>
    <t>curley97@yahoo.com</t>
  </si>
  <si>
    <t>Ben Rich</t>
  </si>
  <si>
    <t>202-257-3675</t>
  </si>
  <si>
    <t>benrich123@gmail.com</t>
  </si>
  <si>
    <t>julie@perlmutterforcolorado.com</t>
  </si>
  <si>
    <t>Eric Feldman</t>
  </si>
  <si>
    <t>734-883-5328</t>
  </si>
  <si>
    <t>Ericjacobfeldman@yahoo.com</t>
  </si>
  <si>
    <t>Carmen Feliciano</t>
  </si>
  <si>
    <t>Brian Branton</t>
  </si>
  <si>
    <t>perry.finney@verizon.net</t>
  </si>
  <si>
    <t>jarrod1231@hotmail.com</t>
  </si>
  <si>
    <t>Paul Cunningham</t>
  </si>
  <si>
    <t>202-302-7333</t>
  </si>
  <si>
    <t>Tara Oursler</t>
  </si>
  <si>
    <t>443-794-5207</t>
  </si>
  <si>
    <t>Stanley Watkins</t>
  </si>
  <si>
    <t>revswatkins@sbcglobal.net</t>
  </si>
  <si>
    <t>Ron Grimes</t>
  </si>
  <si>
    <t>rongrimes1@aol.com</t>
  </si>
  <si>
    <t>Bob Schwalbach</t>
  </si>
  <si>
    <t>bobschwalbach@gmail.com; gkilili123@gmail.com</t>
  </si>
  <si>
    <t>Adam Brand</t>
  </si>
  <si>
    <t xml:space="preserve">adam.brand@yahoo.com </t>
  </si>
  <si>
    <t>Adrienne Elrod</t>
  </si>
  <si>
    <t>501-786-0368</t>
  </si>
  <si>
    <t>adrienneelrod@hotmail.com</t>
  </si>
  <si>
    <t>Cathy Hurwit</t>
  </si>
  <si>
    <t>202-262-2283</t>
  </si>
  <si>
    <t>churwit@yahoo.com</t>
  </si>
  <si>
    <t>Timothy Bergreen</t>
  </si>
  <si>
    <t>Paul Gage</t>
  </si>
  <si>
    <t>503-799-1502</t>
  </si>
  <si>
    <t>paulgage@comcast.net</t>
  </si>
  <si>
    <t>Joni Ivey</t>
  </si>
  <si>
    <t>757-288-1991</t>
  </si>
  <si>
    <t>Joni721x@gmail.com</t>
  </si>
  <si>
    <t>Michael Andel</t>
  </si>
  <si>
    <t>202-288-2939</t>
  </si>
  <si>
    <t>MichaelAndel@hotmail.com</t>
  </si>
  <si>
    <t>Gene Martorony</t>
  </si>
  <si>
    <t>201-993-8736</t>
  </si>
  <si>
    <t>Shana Chandler</t>
  </si>
  <si>
    <t>253-590-7305</t>
  </si>
  <si>
    <t>shana.chandler@gmail.com</t>
  </si>
  <si>
    <t>703-727-3352</t>
  </si>
  <si>
    <t>cookson111@aol.com</t>
  </si>
  <si>
    <t>703-599-2508</t>
  </si>
  <si>
    <t>nicholefrancis@msn.com</t>
  </si>
  <si>
    <t>Lanier Avant</t>
  </si>
  <si>
    <t>ilavant@msn.com</t>
  </si>
  <si>
    <t>Betsy Arnold</t>
  </si>
  <si>
    <t>202-441-2383</t>
  </si>
  <si>
    <t xml:space="preserve">dustin.j.todd@gmail.com </t>
  </si>
  <si>
    <t>Katie Elbert</t>
  </si>
  <si>
    <t>978-888-5066</t>
  </si>
  <si>
    <t>katieelbert@gmail.com</t>
  </si>
  <si>
    <t>clarindalanderos@gmail.com</t>
  </si>
  <si>
    <t>Mark Lopez</t>
  </si>
  <si>
    <t>202-360-1907</t>
  </si>
  <si>
    <t>mark1996@sbcglobal.net</t>
  </si>
  <si>
    <t>Josh Syrjamaki</t>
  </si>
  <si>
    <t>507-779-8900</t>
  </si>
  <si>
    <t>jason@dwsforcongress.com</t>
  </si>
  <si>
    <t>Mikael Moore</t>
  </si>
  <si>
    <t>ca35cos@yahoo.com</t>
  </si>
  <si>
    <t xml:space="preserve">Danielle Owen </t>
  </si>
  <si>
    <t>301-538-5590</t>
  </si>
  <si>
    <t>ellendowen@yahoo.com</t>
  </si>
  <si>
    <t>dsadkin@earthlink.net</t>
  </si>
  <si>
    <t>Bob Rogan</t>
  </si>
  <si>
    <t>802-353-1452</t>
  </si>
  <si>
    <t>rogan06@gmail.com</t>
  </si>
  <si>
    <t>noramatus@comcast.net</t>
  </si>
  <si>
    <t>Julie Carr</t>
  </si>
  <si>
    <t>202-957-9292</t>
  </si>
  <si>
    <t>juliejcarr@yahoo.com</t>
  </si>
  <si>
    <t>Jason O'Malley</t>
  </si>
  <si>
    <t>Political Director</t>
  </si>
  <si>
    <t>CoS</t>
  </si>
  <si>
    <t>frantagmire@yahoo.com; ftagmire@gmail.com</t>
  </si>
  <si>
    <t>xbecerra31@aol.com</t>
  </si>
  <si>
    <t>renee@sberkley.com</t>
  </si>
  <si>
    <t>FD</t>
  </si>
  <si>
    <t>elizabeth@earlblumenauer.com</t>
  </si>
  <si>
    <t>Molly Allen</t>
  </si>
  <si>
    <t>Consultant</t>
  </si>
  <si>
    <t>molly@mollyallenassociates.com</t>
  </si>
  <si>
    <t>stanwhite@me.com; swhite8659@msn.com</t>
  </si>
  <si>
    <t>Erika Barrera</t>
  </si>
  <si>
    <t>erika@brucebraley.com</t>
  </si>
  <si>
    <t>Ray Trotman</t>
  </si>
  <si>
    <t>Treasurer</t>
  </si>
  <si>
    <t>karynylong@aol.com</t>
  </si>
  <si>
    <t>Randy Broz</t>
  </si>
  <si>
    <t>rbroz@politicaldg.com</t>
  </si>
  <si>
    <t>Perry Apelbaum</t>
  </si>
  <si>
    <t>Staff Director</t>
  </si>
  <si>
    <t>papelbaum@comcast.net</t>
  </si>
  <si>
    <t>jenniferlpaquette@yahoo.com</t>
  </si>
  <si>
    <t>Sara Conrad</t>
  </si>
  <si>
    <t xml:space="preserve">sara@theconradgroup.org </t>
  </si>
  <si>
    <t>Ned Michaelek (DC)</t>
  </si>
  <si>
    <t>Bill Weitz (NY)</t>
  </si>
  <si>
    <t>Debbie Gibbs</t>
  </si>
  <si>
    <t>debbi_gibbs@msn.com</t>
  </si>
  <si>
    <t>Jennifer Lopez</t>
  </si>
  <si>
    <t>jlopez@garamendi.org</t>
  </si>
  <si>
    <t>jacquiellis2007@aol.com</t>
  </si>
  <si>
    <t>sonoran56@gmail.com</t>
  </si>
  <si>
    <t>jennicefuentes@hotmail.com</t>
  </si>
  <si>
    <t>Andy Tantillo (DC)</t>
  </si>
  <si>
    <t>Chuck Eaton (Buffalo)</t>
  </si>
  <si>
    <t>mikeiger@gmail.com</t>
  </si>
  <si>
    <t>Advisor</t>
  </si>
  <si>
    <t>Seth Klaiman</t>
  </si>
  <si>
    <t>seth@jimlangevin.com</t>
  </si>
  <si>
    <t>Nicole Runge</t>
  </si>
  <si>
    <t>runge@4cpartnersllc.com</t>
  </si>
  <si>
    <t>seleav@yahoo.com</t>
  </si>
  <si>
    <t>Jennifer Frost</t>
  </si>
  <si>
    <t>jennifer@frostgroup.net</t>
  </si>
  <si>
    <t>Carl Silverberg</t>
  </si>
  <si>
    <t>carl@silverbergassociates.net</t>
  </si>
  <si>
    <t>Benjamin Branch</t>
  </si>
  <si>
    <t>Robert Gottheim</t>
  </si>
  <si>
    <t>rgottheim@hotmail.com</t>
  </si>
  <si>
    <t>ajablon@jablon.com; ajablon@jablonmarketing.com</t>
  </si>
  <si>
    <t>lisa@polisforcongress.com</t>
  </si>
  <si>
    <t>Anna Tilghman</t>
  </si>
  <si>
    <t>Jim Zoia</t>
  </si>
  <si>
    <t>jim.zoia@gmail.com</t>
  </si>
  <si>
    <t>walter@charlierangel.org</t>
  </si>
  <si>
    <t>Dotti Mavromatis</t>
  </si>
  <si>
    <t>dottimavromatis@gmail.com</t>
  </si>
  <si>
    <t>Neil Deegan</t>
  </si>
  <si>
    <t>ndeegan@allysonschwartz.com</t>
  </si>
  <si>
    <t>gmartorony@gmail.com</t>
  </si>
  <si>
    <t>jeremysgold@yahoo.com</t>
  </si>
  <si>
    <t>Chris Mullin</t>
  </si>
  <si>
    <t>christophermullin@gmail.com</t>
  </si>
  <si>
    <t>Sam Gross</t>
  </si>
  <si>
    <t>samantha@vanhollen.org</t>
  </si>
  <si>
    <t>mariaelenaj@gmail.com</t>
  </si>
  <si>
    <t>David Sadkin</t>
  </si>
  <si>
    <t>Political Contact</t>
  </si>
  <si>
    <t>Selene</t>
  </si>
  <si>
    <t>selene@welchforcongress.com</t>
  </si>
  <si>
    <t>Brooke Davis</t>
  </si>
  <si>
    <t>Campaign Contact</t>
  </si>
  <si>
    <t>425-830-2031</t>
  </si>
  <si>
    <t>978-502-2565</t>
  </si>
  <si>
    <t>Jose Rivas</t>
  </si>
  <si>
    <t>202-329-8040</t>
  </si>
  <si>
    <t>919-854-4155</t>
  </si>
  <si>
    <t>317-226-9401</t>
  </si>
  <si>
    <t>thetressurer@msn.com</t>
  </si>
  <si>
    <t>(718) 465-8989</t>
  </si>
  <si>
    <t>Laura Fink</t>
  </si>
  <si>
    <t>(858) 504-3465</t>
  </si>
  <si>
    <t>fink@finkhernandez.com</t>
  </si>
  <si>
    <t>jen@defazioforcongress.org</t>
  </si>
  <si>
    <t>(541) 485-1622</t>
  </si>
  <si>
    <t>Campaign Mgr.</t>
  </si>
  <si>
    <t>vin@kucinich.us</t>
  </si>
  <si>
    <t>(917) 689-7804</t>
  </si>
  <si>
    <t>Sarah Gersten</t>
  </si>
  <si>
    <t>sarah@janschakowsky.org</t>
  </si>
  <si>
    <t>political@gmail.com</t>
  </si>
  <si>
    <t>justinrdavey@yahoo.com</t>
  </si>
  <si>
    <t>matt@edmarkey.org</t>
  </si>
  <si>
    <t xml:space="preserve">Matt Harutunian </t>
  </si>
  <si>
    <t>archrstn@gmail.com; adrienne@donnaedwardsforcongress.com</t>
  </si>
  <si>
    <t>3rd Phone</t>
  </si>
  <si>
    <t>3rd Email</t>
  </si>
  <si>
    <t>sfalmlen@nexusstrategies.com</t>
  </si>
  <si>
    <t>Scott Falmlen</t>
  </si>
  <si>
    <t>919-829-1132</t>
  </si>
  <si>
    <t xml:space="preserve">vwinpisinger@comcast.net </t>
  </si>
  <si>
    <t>Megan Sims</t>
  </si>
  <si>
    <t>lkurdziel@politicaldg.com</t>
  </si>
  <si>
    <t>Lisa Kurdziel</t>
  </si>
  <si>
    <t>staceybhaerman@tammybaldwin.com</t>
  </si>
  <si>
    <t>Elizabeth Wilson</t>
  </si>
  <si>
    <t>Sarah Martin</t>
  </si>
  <si>
    <t>502-432-2081</t>
  </si>
  <si>
    <t>sarah@yarmuthforcongress.com</t>
  </si>
  <si>
    <t>tim@NEWPARTNERS.COM</t>
  </si>
  <si>
    <t>Campaign Manager</t>
  </si>
  <si>
    <t>Maisha Leek</t>
  </si>
  <si>
    <t>michelle.deangelo@gmail.com</t>
  </si>
  <si>
    <t>(973) 618-0600</t>
  </si>
  <si>
    <t>Michelle DeAngelo</t>
  </si>
  <si>
    <t>bennie_thompson@bellsouth.net</t>
  </si>
  <si>
    <t>Fannie Ware</t>
  </si>
  <si>
    <t>(601) 866-9003</t>
  </si>
  <si>
    <t>Compliance</t>
  </si>
  <si>
    <t>(214) 871-9291</t>
  </si>
  <si>
    <t>Randy Whitaker</t>
  </si>
  <si>
    <t>clmga22@gmail.com</t>
  </si>
  <si>
    <t>(404) 597-8383</t>
  </si>
  <si>
    <t>Carol Mumphert</t>
  </si>
  <si>
    <t>District / Campaign Contact</t>
  </si>
  <si>
    <t>jane20@pacbell.net</t>
  </si>
  <si>
    <t>(323) 655-4065</t>
  </si>
  <si>
    <t>Jane Liederman</t>
  </si>
  <si>
    <t>(508) 989-1573</t>
  </si>
  <si>
    <t>Matt Pacheco</t>
  </si>
  <si>
    <t>Bill Talcott</t>
  </si>
  <si>
    <t>btalcott1@verizon.net</t>
  </si>
  <si>
    <t>(508) 615-5934</t>
  </si>
  <si>
    <t>dominick@johntierney.com</t>
  </si>
  <si>
    <t>(978) 531-2533</t>
  </si>
  <si>
    <t>Dominick Pagnallo</t>
  </si>
  <si>
    <t>ckanin@comcast.net</t>
  </si>
  <si>
    <t>Carol Kanin</t>
  </si>
  <si>
    <t>Meredith Woodside</t>
  </si>
  <si>
    <t>(802) 264-9069</t>
  </si>
  <si>
    <t>meredith.woodside@gmail.com</t>
  </si>
  <si>
    <t>Kinde Durkee</t>
  </si>
  <si>
    <t>818-260-0669 x9100</t>
  </si>
  <si>
    <t>kinde@durkeeandassociates.com</t>
  </si>
  <si>
    <t>Scott Stein</t>
  </si>
  <si>
    <t>973-495-8691</t>
  </si>
  <si>
    <t>sstein@evanskatz.com</t>
  </si>
  <si>
    <t xml:space="preserve">perrywmorris@gmail.com </t>
  </si>
  <si>
    <t>solomonrivera@yahoo.com</t>
  </si>
  <si>
    <t>Deputy CoS</t>
  </si>
  <si>
    <t>Elizabeth Hart</t>
  </si>
  <si>
    <t>Scott Fay</t>
  </si>
  <si>
    <t>Lisa Cohen</t>
  </si>
  <si>
    <t>202-210-5746</t>
  </si>
  <si>
    <t>Bruno_Freitas2@yahoo.com</t>
  </si>
  <si>
    <t>202-309-5054</t>
  </si>
  <si>
    <t>Meg Joseph</t>
  </si>
  <si>
    <t>703-801-5201</t>
  </si>
  <si>
    <t>margaret.jongeward@gmail.com</t>
  </si>
  <si>
    <t>Peter Chandler</t>
  </si>
  <si>
    <t>207-671-0958</t>
  </si>
  <si>
    <t>pchandler@mainedems.org</t>
  </si>
  <si>
    <t>Virgil Miller</t>
  </si>
  <si>
    <t>850-591-9362</t>
  </si>
  <si>
    <t>virgil.a.miller@gmail.com</t>
  </si>
  <si>
    <t>Nichole Francis Reynolds</t>
  </si>
  <si>
    <t>Clarinda Landeros</t>
  </si>
  <si>
    <t>202-579-7023</t>
  </si>
  <si>
    <t>brooke@ricklarsen.org</t>
  </si>
  <si>
    <t>Alisa Sarkisian-Tatarian</t>
  </si>
  <si>
    <t>Alisa.Sarkisian-Tatarian@mail.house.gov</t>
  </si>
  <si>
    <t>Tish Mills</t>
  </si>
  <si>
    <t>Toby Watkins</t>
  </si>
  <si>
    <t>Toby.Watkins@mail.house.gov</t>
  </si>
  <si>
    <t>N/A</t>
  </si>
  <si>
    <t>1776 Leadership PAC</t>
  </si>
  <si>
    <t>BLB PAC (Bringing Leadership Back) + Populist PAC</t>
  </si>
  <si>
    <t>TED PAC</t>
  </si>
  <si>
    <t>Hilltop PAC + New America Leadership PAC</t>
  </si>
  <si>
    <t>Pastor's PAC</t>
  </si>
  <si>
    <t>ED PAC</t>
  </si>
  <si>
    <t>Power to the People PAC</t>
  </si>
  <si>
    <t>Bronx Leadership PAC (non-Federal)</t>
  </si>
  <si>
    <t>Brian.e.branton@gmail.com</t>
  </si>
  <si>
    <t>Committee Address</t>
  </si>
  <si>
    <t>Committee Address 2</t>
  </si>
  <si>
    <t>City</t>
  </si>
  <si>
    <t>State</t>
  </si>
  <si>
    <t>ZIP</t>
  </si>
  <si>
    <t>Renee Schaefer</t>
  </si>
  <si>
    <t xml:space="preserve">202-465-4647 </t>
  </si>
  <si>
    <t>renee@schaefferstrategies.com</t>
  </si>
  <si>
    <t>Walter Swett</t>
  </si>
  <si>
    <t>Jason Gleason</t>
  </si>
  <si>
    <t>410-596-7586</t>
  </si>
  <si>
    <t>jason.gleason03@gmail.com</t>
  </si>
  <si>
    <t>Julie DeWoody</t>
  </si>
  <si>
    <t>Danielle Piper</t>
  </si>
  <si>
    <t>Annemarie.Feeney@mail.house.gov</t>
  </si>
  <si>
    <t>Anne Marie Feeney</t>
  </si>
  <si>
    <t>202-360-9974</t>
  </si>
  <si>
    <t>sfay1000@gmail.com</t>
  </si>
  <si>
    <t>bowmanki@gmail.com</t>
  </si>
  <si>
    <t>emailjoserivas@gmail.com</t>
  </si>
  <si>
    <t>Don MacDonald</t>
  </si>
  <si>
    <t>emailed on 1.13.11</t>
  </si>
  <si>
    <t>dfmd2373@yahoo.com</t>
  </si>
  <si>
    <t>patcdelgado@yahoo.com</t>
  </si>
  <si>
    <t>Pat Delgado</t>
  </si>
  <si>
    <t>Lisa Kaufman</t>
  </si>
  <si>
    <t>303-381-0121</t>
  </si>
  <si>
    <t>Frontline</t>
  </si>
  <si>
    <t>DCCC</t>
  </si>
  <si>
    <t>(662) 401-1695</t>
  </si>
  <si>
    <t xml:space="preserve">202-253-7760 </t>
  </si>
  <si>
    <t>Scott Abrams</t>
  </si>
  <si>
    <t>818-817-9555</t>
  </si>
  <si>
    <t>Rachel Magnuson</t>
  </si>
  <si>
    <t>301-518-9957</t>
  </si>
  <si>
    <t>Hayden@heathshuler.com</t>
  </si>
  <si>
    <t>cjhumphrey61@verizon.net</t>
  </si>
  <si>
    <t>julielittlenickson@gmail.com</t>
  </si>
  <si>
    <t>syrjamaki@gmail.com</t>
  </si>
  <si>
    <t xml:space="preserve">macdc30@yahoo.com </t>
  </si>
  <si>
    <t>scott@bradsherman.com</t>
  </si>
  <si>
    <t>rleed@hotmail.com</t>
  </si>
  <si>
    <t>650-388-0595; 650-323-2229 (CA Home); 202-544-2006 (DC Home)</t>
  </si>
  <si>
    <t>Tess Troha-Thompson</t>
  </si>
  <si>
    <t>215-200-8344</t>
  </si>
  <si>
    <t>Krista Atteberry</t>
  </si>
  <si>
    <t>301-277-4877</t>
  </si>
  <si>
    <t>Fundraiser</t>
  </si>
  <si>
    <t>Maria Elena Juarez</t>
  </si>
  <si>
    <t>323-965-1422</t>
  </si>
  <si>
    <t>Tim Mynett</t>
  </si>
  <si>
    <t>tsbergreen@gmail.com</t>
  </si>
  <si>
    <t>Patricia Horton</t>
  </si>
  <si>
    <t>Political / Finance Director</t>
  </si>
  <si>
    <t>christopher.hoven@mail.house.gov; cphoven@hotmail.com</t>
  </si>
  <si>
    <t>W: 202-724-7948; C: 202-573-3368</t>
  </si>
  <si>
    <t>Administration</t>
  </si>
  <si>
    <t>Agriculture</t>
  </si>
  <si>
    <t>Appropriations</t>
  </si>
  <si>
    <t>Armed Services</t>
  </si>
  <si>
    <t>Budget</t>
  </si>
  <si>
    <t>Education and the Workforce</t>
  </si>
  <si>
    <t>Energy and Commerce</t>
  </si>
  <si>
    <t>Financial Services</t>
  </si>
  <si>
    <t>Foreign Affairs</t>
  </si>
  <si>
    <t>Homeland Security</t>
  </si>
  <si>
    <t>Judiciary</t>
  </si>
  <si>
    <t>Natural Resources</t>
  </si>
  <si>
    <t>Oversight and Government Reform</t>
  </si>
  <si>
    <t>Rules</t>
  </si>
  <si>
    <t>Small Business</t>
  </si>
  <si>
    <t>Ethics</t>
  </si>
  <si>
    <t>T&amp;I</t>
  </si>
  <si>
    <t>Science and Tech</t>
  </si>
  <si>
    <t>Veterans Affairs</t>
  </si>
  <si>
    <t>Ways and Means</t>
  </si>
  <si>
    <t>Intelligence</t>
  </si>
  <si>
    <t>Member</t>
  </si>
  <si>
    <t>Women LEAD</t>
  </si>
  <si>
    <t>A</t>
  </si>
  <si>
    <t>C</t>
  </si>
  <si>
    <t>B</t>
  </si>
  <si>
    <t>Ben Conners</t>
  </si>
  <si>
    <t>856-404-2369</t>
  </si>
  <si>
    <t>benconnors.afc@gmail.com</t>
  </si>
  <si>
    <t>Ted Terry</t>
  </si>
  <si>
    <t>912-856-7139</t>
  </si>
  <si>
    <t>tedterry@gmail.com</t>
  </si>
  <si>
    <t>Lou Farinella</t>
  </si>
  <si>
    <t>215-241-7829/215-913-8804</t>
  </si>
  <si>
    <t>lfarinella1421@hotmail.com</t>
  </si>
  <si>
    <t>Patricia Taylor</t>
  </si>
  <si>
    <t>904-720-1906</t>
  </si>
  <si>
    <t>pctaylor1810@comcast.net</t>
  </si>
  <si>
    <t>Jennifer Cooper</t>
  </si>
  <si>
    <t>805-448- 9470</t>
  </si>
  <si>
    <t>jencoopersb@cox.net</t>
  </si>
  <si>
    <t>Jen Hanson Mueller</t>
  </si>
  <si>
    <t>202-546-0909</t>
  </si>
  <si>
    <t xml:space="preserve"> jenhmueller@benchmarkstrategies.org</t>
  </si>
  <si>
    <t>813-454-9080</t>
  </si>
  <si>
    <t>kevin@castorforcongress.com</t>
  </si>
  <si>
    <t>Drew Cartwright/Adrianna Bavior</t>
  </si>
  <si>
    <t>310-477-8081</t>
  </si>
  <si>
    <t>ambconsult@earthlink.net</t>
  </si>
  <si>
    <t>Phil Scaglia</t>
  </si>
  <si>
    <t xml:space="preserve">816-914-5913 </t>
  </si>
  <si>
    <t>philscaglia@yahoo.com</t>
  </si>
  <si>
    <t>Brice M. Timmons</t>
  </si>
  <si>
    <t>901-274-5100o/901-828-1322c</t>
  </si>
  <si>
    <t>bricetimmons@cohenforcongress.com</t>
  </si>
  <si>
    <t>Donald Brownlee</t>
  </si>
  <si>
    <t>703-508-7840</t>
  </si>
  <si>
    <t>donald.brownlee@gmail.com</t>
  </si>
  <si>
    <t>David Ewing</t>
  </si>
  <si>
    <t>615-838-4507</t>
  </si>
  <si>
    <t>Cooperforcongress2008@yahoo.com</t>
  </si>
  <si>
    <t>Carla Farrington</t>
  </si>
  <si>
    <t>410-669-8400</t>
  </si>
  <si>
    <t>campaign@cummingsforcongress.com</t>
  </si>
  <si>
    <t>Zinnia Kallabat</t>
  </si>
  <si>
    <t>313-791-2707</t>
  </si>
  <si>
    <t>zkallabat@gmail.com</t>
  </si>
  <si>
    <t>Ashwin Rao</t>
  </si>
  <si>
    <t>512-731-4945</t>
  </si>
  <si>
    <t>votedoggett@gmail.com</t>
  </si>
  <si>
    <t>202-488-1445</t>
  </si>
  <si>
    <t>Jeremiah Pope</t>
  </si>
  <si>
    <t>jeremiah@donnaedwardsforcongress.com</t>
  </si>
  <si>
    <t>Arnold Linhardt</t>
  </si>
  <si>
    <t>914-946-8400</t>
  </si>
  <si>
    <t>strategicserve@aol.com</t>
  </si>
  <si>
    <t>Lisa Williams</t>
  </si>
  <si>
    <t>703-801-3759</t>
  </si>
  <si>
    <t>Gerry McLamy</t>
  </si>
  <si>
    <t>216-360-0300</t>
  </si>
  <si>
    <t>gmclamy@windstream.net,</t>
  </si>
  <si>
    <t>Michelle Crow</t>
  </si>
  <si>
    <t>520-975-8443</t>
  </si>
  <si>
    <t>michelle@grijalvaforcongress.com</t>
  </si>
  <si>
    <t>Brittany Ross</t>
  </si>
  <si>
    <t xml:space="preserve">808-782-0951 </t>
  </si>
  <si>
    <t>britteross@hotmail.com</t>
  </si>
  <si>
    <t>Sean Marcus</t>
  </si>
  <si>
    <t>505-231-2422</t>
  </si>
  <si>
    <t>seanbmarcus@gmail.com</t>
  </si>
  <si>
    <t>Patrick Pavone</t>
  </si>
  <si>
    <t>212-380-7255</t>
  </si>
  <si>
    <t>patrick@himesforcongress.com</t>
  </si>
  <si>
    <t>Carlos Ochoa</t>
  </si>
  <si>
    <t>956-687-8888</t>
  </si>
  <si>
    <t>202-547-6656/202-321-3151</t>
  </si>
  <si>
    <t xml:space="preserve">madalene@arumgroup.com </t>
  </si>
  <si>
    <t>Madalene Mielke</t>
  </si>
  <si>
    <t>Gerald Womack</t>
  </si>
  <si>
    <t>713-523-7402</t>
  </si>
  <si>
    <t>gerald@sheilajacksonlee18.com</t>
  </si>
  <si>
    <t>Michael Clarke</t>
  </si>
  <si>
    <t xml:space="preserve">617-479-2010/617-302-7105 </t>
  </si>
  <si>
    <t>clarke@billkeating.org</t>
  </si>
  <si>
    <t>Dave Groshek</t>
  </si>
  <si>
    <t>608-782-3444</t>
  </si>
  <si>
    <t>dave@kindforcongress.org</t>
  </si>
  <si>
    <t xml:space="preserve">Pattie Fiorello </t>
  </si>
  <si>
    <t>703-354-7444</t>
  </si>
  <si>
    <t>pattie@chpf.net</t>
  </si>
  <si>
    <t>Lindsay Burr</t>
  </si>
  <si>
    <t>319-432-2846</t>
  </si>
  <si>
    <t>lindsay@loebsackforcongress.org</t>
  </si>
  <si>
    <t>Jude Barry</t>
  </si>
  <si>
    <t>408-999-0222</t>
  </si>
  <si>
    <t>jude@getcatapult.com</t>
  </si>
  <si>
    <t>Peggy May</t>
  </si>
  <si>
    <t>516-873 - 9087</t>
  </si>
  <si>
    <t>votemccarthy@aol.com</t>
  </si>
  <si>
    <t>Bill Perry</t>
  </si>
  <si>
    <t>206-890-9904</t>
  </si>
  <si>
    <t>wperry@0nex-e.com</t>
  </si>
  <si>
    <t>Marion Thompson</t>
  </si>
  <si>
    <t>910-738-8683</t>
  </si>
  <si>
    <t>mcintyreforcongress@yahoo.com</t>
  </si>
  <si>
    <t>Robbyn Umland</t>
  </si>
  <si>
    <t>515-450-6780</t>
  </si>
  <si>
    <t>Robbyn@JerryMcNerney.org</t>
  </si>
  <si>
    <t>Alan Lindquist</t>
  </si>
  <si>
    <t>207-400-7852</t>
  </si>
  <si>
    <t>alan.lindquist@gmail.com</t>
  </si>
  <si>
    <t>Ellen Riddlebauer</t>
  </si>
  <si>
    <t>lucilleroybalallard@verizon.net</t>
  </si>
  <si>
    <t>202-488-1446</t>
  </si>
  <si>
    <t>Lindsay Angerholzer</t>
  </si>
  <si>
    <t>Marcye Scott</t>
  </si>
  <si>
    <t>404-523-9994</t>
  </si>
  <si>
    <t>marcye@davidscottforcongress.com</t>
  </si>
  <si>
    <t>Cindy Wagner</t>
  </si>
  <si>
    <t>219-736-2100</t>
  </si>
  <si>
    <t>cindy.wagner@viscloskyforcongress.us</t>
  </si>
  <si>
    <t>Janica Kyriacopoulos</t>
  </si>
  <si>
    <t>202-628-1580</t>
  </si>
  <si>
    <t>janica@pcmsllc.com</t>
  </si>
  <si>
    <t>deborah_posey@hotmail.com</t>
  </si>
  <si>
    <t>chuck@higginsforcongress.com</t>
  </si>
  <si>
    <t>Azores1962@gmail.com</t>
  </si>
  <si>
    <t>bfeldman@larson-email.com</t>
  </si>
  <si>
    <t>Barry Feldman</t>
  </si>
  <si>
    <t>Cash on Hand as of 12/31/10</t>
  </si>
  <si>
    <t xml:space="preserve">eah.carney@gmail.com </t>
  </si>
  <si>
    <t>202-225-0030</t>
  </si>
  <si>
    <t xml:space="preserve">marilynddavis@gmail.com </t>
  </si>
  <si>
    <t>561-866-6286</t>
  </si>
  <si>
    <t>Jill Deutch</t>
  </si>
  <si>
    <t>Tracey Carney</t>
  </si>
  <si>
    <t>302-428-1902</t>
  </si>
  <si>
    <t>561-988-6302</t>
  </si>
  <si>
    <t>202-225-8750 (Official); 304-860 9489 (Campaign)</t>
  </si>
  <si>
    <t>202-546-9686 (DC Home); No cell</t>
  </si>
  <si>
    <t>202-544-2105; contact via DC office</t>
  </si>
  <si>
    <t>714-501-6288</t>
  </si>
  <si>
    <t xml:space="preserve">781-395-3880 </t>
  </si>
  <si>
    <t>Cookab Hashemi</t>
  </si>
  <si>
    <t>Nicole Lang</t>
  </si>
  <si>
    <t>763-458-0047</t>
  </si>
  <si>
    <t>lang.nicole.mn@gmail.com</t>
  </si>
  <si>
    <t>Sustainers</t>
  </si>
  <si>
    <t>847-424-1998</t>
  </si>
  <si>
    <t>Vicki.Christner@mail.house.gov</t>
  </si>
  <si>
    <t>Vicki Christner</t>
  </si>
  <si>
    <t>Y</t>
  </si>
  <si>
    <t>Glenn Rushing</t>
  </si>
  <si>
    <t>202-615-7476</t>
  </si>
  <si>
    <t>Shashrina Thomas</t>
  </si>
  <si>
    <t>202-590-7940</t>
  </si>
  <si>
    <t>shashrinat@aol.com</t>
  </si>
  <si>
    <t>Ajay Abraham</t>
  </si>
  <si>
    <t>ajay.abraham@mail.house.gov</t>
  </si>
  <si>
    <t xml:space="preserve">ross.maradian@gmail.com </t>
  </si>
  <si>
    <t>JEC</t>
  </si>
  <si>
    <t>Polis, Jared</t>
  </si>
  <si>
    <t>chris@christrullfundraising.com</t>
  </si>
  <si>
    <t>joe@stenyhoyer.com</t>
  </si>
  <si>
    <t xml:space="preserve">ceslayton@aol.com </t>
  </si>
  <si>
    <t>jasonjohngross@gmail.com</t>
  </si>
  <si>
    <t>Stuart Chapman</t>
  </si>
  <si>
    <t>cstuartchapman@yahoo.com</t>
  </si>
  <si>
    <t>503-235-3399</t>
  </si>
  <si>
    <t>Eric Werwa</t>
  </si>
  <si>
    <t>Acting CoS</t>
  </si>
  <si>
    <t>eric.werwa@gmail.com</t>
  </si>
  <si>
    <t>703-582-5366</t>
  </si>
  <si>
    <t>626-233-3155</t>
  </si>
  <si>
    <t>301-602-0316</t>
  </si>
  <si>
    <t xml:space="preserve">tb129@bishopforcongress.com </t>
  </si>
  <si>
    <t>Member email</t>
  </si>
  <si>
    <t>jared@jaredpolis.com</t>
  </si>
  <si>
    <t>615-714-0386</t>
  </si>
  <si>
    <t>Worried about Crossroads ads, same opponent</t>
  </si>
  <si>
    <t>Governor</t>
  </si>
  <si>
    <t>Senate</t>
  </si>
  <si>
    <t>worried about his own race</t>
  </si>
  <si>
    <t>Focused on his own race</t>
  </si>
  <si>
    <t>Other Pol. Nos</t>
  </si>
  <si>
    <t>Scott D</t>
  </si>
  <si>
    <t>working on CA Trust</t>
  </si>
  <si>
    <t>Redistricting Nos</t>
  </si>
  <si>
    <t>fernandezangela@yahoo.com</t>
  </si>
  <si>
    <t>Angela Fernandez</t>
  </si>
  <si>
    <t>pmehorton@aol.com</t>
  </si>
  <si>
    <t>no $$</t>
  </si>
  <si>
    <t>Not paying Dues</t>
  </si>
  <si>
    <t>202-510-1011</t>
  </si>
  <si>
    <t>202-812-1759</t>
  </si>
  <si>
    <t xml:space="preserve">773-350-6088 </t>
  </si>
  <si>
    <t>313-492-9628</t>
  </si>
  <si>
    <t>202-510-4314</t>
  </si>
  <si>
    <t>408-472-5777</t>
  </si>
  <si>
    <t>419-944-4336</t>
  </si>
  <si>
    <t>202-225-9743</t>
  </si>
  <si>
    <t>510-851-1889</t>
  </si>
  <si>
    <t>202-225-5200 (Off.) / 718-689-4599 (Pol.)</t>
  </si>
  <si>
    <t>202-225-9287; 218-847-3128 (h - best #)</t>
  </si>
  <si>
    <t>917-232-9370</t>
  </si>
  <si>
    <t>330-272-4426; 312-328-9622</t>
  </si>
  <si>
    <t>202-225-5365</t>
  </si>
  <si>
    <t>305-321-1639 (CoS - best); 202-480-4994</t>
  </si>
  <si>
    <t>benbranch3@gmail.com</t>
  </si>
  <si>
    <t>COH 3/31/2011</t>
  </si>
  <si>
    <t>Lindsay@a-teamdc.com</t>
  </si>
  <si>
    <t>Darryl Piggee</t>
  </si>
  <si>
    <t>DAPiggee@aol.com</t>
  </si>
  <si>
    <t>The Committee to Strengthen America</t>
  </si>
  <si>
    <t>Sea Change PAC</t>
  </si>
  <si>
    <t>SAC PAC</t>
  </si>
  <si>
    <t>Badger PAC</t>
  </si>
  <si>
    <t>Goal PAC</t>
  </si>
  <si>
    <t>Empowering Each Community PAC</t>
  </si>
  <si>
    <t>eltolbert@gmail.com</t>
  </si>
  <si>
    <t>Emma@terrisewellforcongress.com</t>
  </si>
  <si>
    <t>Emma Tolbert</t>
  </si>
  <si>
    <t>eltolbert@gmail.com; Emma@terrisewellforcongress.com</t>
  </si>
  <si>
    <t>404-387-1067</t>
  </si>
  <si>
    <t>202-225-2832; 956-345-9008</t>
  </si>
  <si>
    <t>202-226-1220 (direct office)</t>
  </si>
  <si>
    <t>626-448-1271</t>
  </si>
  <si>
    <t>Emily Mantz</t>
  </si>
  <si>
    <t>Lauren.Perry@mail.house.gov</t>
  </si>
  <si>
    <t>Lauren Perry</t>
  </si>
  <si>
    <t>561-245-4600</t>
  </si>
  <si>
    <t>caseyjkustin@yahoo.com</t>
  </si>
  <si>
    <t>Casey Kustin</t>
  </si>
  <si>
    <t>202-701-5757</t>
  </si>
  <si>
    <t>Eddie Bernice</t>
  </si>
  <si>
    <t>Gergorio</t>
  </si>
  <si>
    <t>202-297-4211; 202-225-9195</t>
  </si>
  <si>
    <t>paid in full</t>
  </si>
  <si>
    <t>202-213-9671</t>
  </si>
  <si>
    <t>AngelaKouters@gmail.com</t>
  </si>
  <si>
    <t>shn53@verizon.net</t>
  </si>
  <si>
    <t>pkarafotas@aol.com</t>
  </si>
  <si>
    <t>Dep. CoS</t>
  </si>
  <si>
    <t>Annie O'Toole</t>
  </si>
  <si>
    <t>609-799-0800</t>
  </si>
  <si>
    <t>annie@rushholt.com</t>
  </si>
  <si>
    <t>Joe Abbey</t>
  </si>
  <si>
    <t>202-225-0762</t>
  </si>
  <si>
    <t>they haven't said it to us, but…..</t>
  </si>
  <si>
    <t>202-257-3422</t>
  </si>
  <si>
    <t>202-255-8447</t>
  </si>
  <si>
    <t>626-583-8581</t>
  </si>
  <si>
    <t>(310) 229-1540 / (310) 922-4191</t>
  </si>
  <si>
    <t>george@normdicks.com</t>
  </si>
  <si>
    <t>jena144@gmail.com</t>
  </si>
  <si>
    <t>FCinDC@aol.com</t>
  </si>
  <si>
    <t>jefflarivee@gmail.com</t>
  </si>
  <si>
    <t>jenhmueller@benchmarkstrategies.org</t>
  </si>
  <si>
    <t>202.486.7036</t>
  </si>
  <si>
    <t>202-680-8588</t>
  </si>
  <si>
    <t>Stephanie Daily-Smith</t>
  </si>
  <si>
    <t>dailysmith@gmail.com</t>
  </si>
  <si>
    <t>856 649 9370 cell / 856 404 2369 camp office</t>
  </si>
  <si>
    <t>916-863-6881</t>
  </si>
  <si>
    <t>202-607-3807</t>
  </si>
  <si>
    <t>raven@polisforcongress.com</t>
  </si>
  <si>
    <t>202-213-6165</t>
  </si>
  <si>
    <t>202-479-2527</t>
  </si>
  <si>
    <t>ehm1212@yahoo.com</t>
  </si>
  <si>
    <t>Katharine.Paisley@mail.house.gov</t>
  </si>
  <si>
    <t>Katharine Paisley</t>
  </si>
  <si>
    <t xml:space="preserve">kelsey.smith@mail.house.gov </t>
  </si>
  <si>
    <t>Kelsey Smith</t>
  </si>
  <si>
    <t>COH 6/30/11</t>
  </si>
  <si>
    <t>Tish.Mills@mail.house.gov; Co01.scheduler@mail.house.gov</t>
  </si>
  <si>
    <t>csfbrooks@gmail.com</t>
  </si>
  <si>
    <t>Carrie Kohns</t>
  </si>
  <si>
    <t>202-375-9871</t>
  </si>
  <si>
    <t>cdarrison@darrisonbarrett.com</t>
  </si>
  <si>
    <t>L-PAC CoH as of 6/30/11</t>
  </si>
  <si>
    <t>Adrienne Christian</t>
  </si>
  <si>
    <t>halle@hmconsultingdc.com</t>
  </si>
  <si>
    <t>Halle Mayes</t>
  </si>
  <si>
    <t>202-543-8555</t>
  </si>
  <si>
    <t>(202) 286-6422</t>
  </si>
  <si>
    <t>215-605-3114</t>
  </si>
  <si>
    <t>Emily Charlap</t>
  </si>
  <si>
    <t>Hahn, Janice</t>
  </si>
  <si>
    <t>ga04schedule@mail.house.gov</t>
  </si>
  <si>
    <t>hahn.scheduler@mail.house.gov</t>
  </si>
  <si>
    <t>melanier@alum.calberkeley.org</t>
  </si>
  <si>
    <t xml:space="preserve">646-220-8910 </t>
  </si>
  <si>
    <t>Melanie Van Tassell</t>
  </si>
  <si>
    <t>Chris Trull</t>
  </si>
  <si>
    <t>Minh Ta</t>
  </si>
  <si>
    <t>Minhtaster@gmail.com</t>
  </si>
  <si>
    <t>Caitlin.Leach@mail.house.gov</t>
  </si>
  <si>
    <t>Caitlin Leach</t>
  </si>
  <si>
    <t>andrea.riccio@mail.house.gov</t>
  </si>
  <si>
    <t>Lauren.Dees@mail.house.gov</t>
  </si>
  <si>
    <t>Lauren Dees</t>
  </si>
  <si>
    <t>emily.charlap@mail.house.gov</t>
  </si>
  <si>
    <t>johnsarbanes@gmail.com</t>
  </si>
  <si>
    <t>CT02courtneyjoseph@mail.house.gov (official); jdcourtney@gmail.com</t>
  </si>
  <si>
    <t>congresstara@gmail.com</t>
  </si>
  <si>
    <t>John Monsif</t>
  </si>
  <si>
    <t>203-585-7641</t>
  </si>
  <si>
    <t>john.monsif@gmail.com</t>
  </si>
  <si>
    <t>ny28schedule@mail.house.gov; Tess.troha-thompson@mail.house.gov</t>
  </si>
  <si>
    <t>emilymantz@mail.house.gov</t>
  </si>
  <si>
    <t>Veronica Custer</t>
  </si>
  <si>
    <t>veronica.custer@mail.house.gov</t>
  </si>
  <si>
    <t>atilghman@pricecampaign.com</t>
  </si>
  <si>
    <t>Terri Glaze</t>
  </si>
  <si>
    <t>413-531-8495</t>
  </si>
  <si>
    <t>617-448-4683; 202-225-2221</t>
  </si>
  <si>
    <t>Maisha.leek@gmail.com</t>
  </si>
  <si>
    <t>Corine Weiler</t>
  </si>
  <si>
    <t>corine.weiler@mail.house.gov</t>
  </si>
  <si>
    <t>cynthia.martin@gmail.com</t>
  </si>
  <si>
    <t>Cynthia Martin</t>
  </si>
  <si>
    <t>202-549-6028</t>
  </si>
  <si>
    <t>gwenmoore.scheduling@mail.house.gov</t>
  </si>
  <si>
    <t>Blaine Nolan</t>
  </si>
  <si>
    <t>blaine.nolan@mail.house.gov</t>
  </si>
  <si>
    <t>Randi Petty</t>
  </si>
  <si>
    <t>randi.petty@mail.house.gov</t>
  </si>
  <si>
    <t>Randolph Briley</t>
  </si>
  <si>
    <t>randolph.briley@mail.house.gov</t>
  </si>
  <si>
    <t>Dominique Tillman</t>
  </si>
  <si>
    <t>dominique.tillman@mail.house.gov</t>
  </si>
  <si>
    <t>shirleywcooks@yahoo.com</t>
  </si>
  <si>
    <t xml:space="preserve">spdavis@att.blackberry.net </t>
  </si>
  <si>
    <t>paulcunningham.dc@gmail.com</t>
  </si>
  <si>
    <t>301-942-3768 (o)</t>
  </si>
  <si>
    <t>will@keithellison.org</t>
  </si>
  <si>
    <t>chuck.hfc@gmail.com</t>
  </si>
  <si>
    <t>chuck@higginsforcongress.com; chuck.hfc@gmail.com</t>
  </si>
  <si>
    <t>408-599-9787</t>
  </si>
  <si>
    <t>terriglaze@me.com</t>
  </si>
  <si>
    <t>Gezeel Salas</t>
  </si>
  <si>
    <t>Gezeel.Salas@mail.house.gov</t>
  </si>
  <si>
    <t>Hana Atuatasi</t>
  </si>
  <si>
    <t>Hana@mail.house.gov</t>
  </si>
  <si>
    <t>Susan Tuchler</t>
  </si>
  <si>
    <t xml:space="preserve">714-839-4431 </t>
  </si>
  <si>
    <t>stuchler@loretta.org</t>
  </si>
  <si>
    <t>Tom McDaniels</t>
  </si>
  <si>
    <t>202-409-0864</t>
  </si>
  <si>
    <t>PO Box 6162</t>
  </si>
  <si>
    <t>Lakewood</t>
  </si>
  <si>
    <t>Committee to Re-Elect Linda Sanchez</t>
  </si>
  <si>
    <t>Ashley Mahmoudian</t>
  </si>
  <si>
    <t>562-916-6321 / 562-865-5810</t>
  </si>
  <si>
    <t>ashley@voteforlinda.com</t>
  </si>
  <si>
    <t>202-544-0795; 202-320-9797</t>
  </si>
  <si>
    <t>202-306-1574</t>
  </si>
  <si>
    <t>carmen.pierluisi2012@gmail.com</t>
  </si>
  <si>
    <t>thomasmcdaniels@aol.com</t>
  </si>
  <si>
    <t>631-655-4365; 202-225-5496</t>
  </si>
  <si>
    <t>703-725-7357</t>
  </si>
  <si>
    <t>Hannah Lerner</t>
  </si>
  <si>
    <t>hannah.lerner@mail.house.gov</t>
  </si>
  <si>
    <t>Kathryn Johnson</t>
  </si>
  <si>
    <t>kathryn.johnson@mail.house.gov</t>
  </si>
  <si>
    <t>COH 9/30/11</t>
  </si>
  <si>
    <t>978-458-6454 / 978-973-4144</t>
  </si>
  <si>
    <t>Zach Cummings</t>
  </si>
  <si>
    <t>330-204-2403</t>
  </si>
  <si>
    <t>zach@firsthandfundraising.com</t>
  </si>
  <si>
    <t>Amy Travieso</t>
  </si>
  <si>
    <t>Ex. Asst.</t>
  </si>
  <si>
    <t>amy.travieso@gmail.com</t>
  </si>
  <si>
    <t>202-510-3059 (District Staff # - Yolanda; he has no cell)</t>
  </si>
  <si>
    <t>mazyckvmb@gmail.com </t>
  </si>
  <si>
    <t>Veleter Mazyck</t>
  </si>
  <si>
    <t>Kim Fuller</t>
  </si>
  <si>
    <t>kim.fuller@mail.house.gov</t>
  </si>
  <si>
    <t>Elizabeth.Decker@mail.house.gov</t>
  </si>
  <si>
    <t>Angie Borja</t>
  </si>
  <si>
    <t>angie.borja@mail.house.gov</t>
  </si>
  <si>
    <t>Justin Meuse</t>
  </si>
  <si>
    <t>Justin.Meuse@mail.house.gov</t>
  </si>
  <si>
    <t>202-285-0966</t>
  </si>
  <si>
    <t>Andrea Riccio</t>
  </si>
  <si>
    <t>303-459-4729; 303-746-7883</t>
  </si>
  <si>
    <t xml:space="preserve">202-422-2333 </t>
  </si>
  <si>
    <t>George Henry</t>
  </si>
  <si>
    <t>mitch.adams@mail.house.gov</t>
  </si>
  <si>
    <t>Mitch Adams</t>
  </si>
  <si>
    <t>Sofia.Leon@mail.house.gov; garamendi.scheduling@mail.house.gov</t>
  </si>
  <si>
    <t>Sofie Leon</t>
  </si>
  <si>
    <t>Taryn Sjursen</t>
  </si>
  <si>
    <t>tarynsjursen@gmail.com; taryn.sjursen@mail.house.gov</t>
  </si>
  <si>
    <t>i_love_oski@yahoo.com</t>
  </si>
  <si>
    <t>melanier@alum.calberkeley.org; i_love_oski@yahoo.com</t>
  </si>
  <si>
    <t>212-531-2858</t>
  </si>
  <si>
    <t>ghenry02@gmail.com</t>
  </si>
  <si>
    <t>Has a race</t>
  </si>
  <si>
    <t>Paid in full</t>
  </si>
  <si>
    <t>waiting for new maps</t>
  </si>
  <si>
    <t>v. H Clarke</t>
  </si>
  <si>
    <t>200K debt</t>
  </si>
  <si>
    <t>v. Berman</t>
  </si>
  <si>
    <t>Tai Brown</t>
  </si>
  <si>
    <t>tai.brown@mail.house.gov</t>
  </si>
  <si>
    <t>Alex Rocha</t>
  </si>
  <si>
    <t>alex.rocha@mail.house.gov</t>
  </si>
  <si>
    <t>leelilley@gmail.com</t>
  </si>
  <si>
    <t>LD</t>
  </si>
  <si>
    <t>Lee Lilley</t>
  </si>
  <si>
    <t>Gwen Benson Walker</t>
  </si>
  <si>
    <t>gwenbenson1@gmail.com</t>
  </si>
  <si>
    <t>Katie Murtha</t>
  </si>
  <si>
    <t>703-598-2153</t>
  </si>
  <si>
    <t>kmurtha@gmail.com</t>
  </si>
  <si>
    <t>debrascurtis@gmail.com</t>
  </si>
  <si>
    <t>202-454-5262 / 202-746-5898</t>
  </si>
  <si>
    <t>Michelle Dorothy</t>
  </si>
  <si>
    <t>mdorothy@gmail.com</t>
  </si>
  <si>
    <t>602-885-6806</t>
  </si>
  <si>
    <t>202-225-1544</t>
  </si>
  <si>
    <t>traceythornton10@gmail.com</t>
  </si>
  <si>
    <t>404-938-1304</t>
  </si>
  <si>
    <t>Tracey Thornton</t>
  </si>
  <si>
    <t xml:space="preserve">Cynthia Palafox </t>
  </si>
  <si>
    <t>Cynthia.Palafox@mail.house.gov; Scheduler.Becerra@mail.house.gov</t>
  </si>
  <si>
    <t>Paid in Full</t>
  </si>
  <si>
    <t>Hahn</t>
  </si>
  <si>
    <t>GENE PAC</t>
  </si>
  <si>
    <t>COH 11/22/10</t>
  </si>
  <si>
    <t>COH 12/31/10</t>
  </si>
  <si>
    <t>206-909-4479</t>
  </si>
  <si>
    <t xml:space="preserve">jesseconnolly@yahoo.com </t>
  </si>
  <si>
    <t>Jesse Connolly</t>
  </si>
  <si>
    <t>jamesahimes@gmail.com; Himes@dccc.org</t>
  </si>
  <si>
    <t>john.blarson@yahoo.com</t>
  </si>
  <si>
    <t>Event Host</t>
  </si>
  <si>
    <t>Renewing the American Dream PAC</t>
  </si>
  <si>
    <t>202-225-4255; 973-980-0888</t>
  </si>
  <si>
    <t>303-484-9596</t>
  </si>
  <si>
    <t>Tim Ranstrom</t>
  </si>
  <si>
    <t>tim.ranstrom@mail.house.gov</t>
  </si>
  <si>
    <t>Melissa</t>
  </si>
  <si>
    <t>212-987-5516</t>
  </si>
  <si>
    <t>202-468-4558</t>
  </si>
  <si>
    <t>janschakowsky@aol.com</t>
  </si>
  <si>
    <t>andrea@timwalz.org</t>
  </si>
  <si>
    <t>Andrea Fetherston</t>
  </si>
  <si>
    <t>carolynbosher@yahoo.com</t>
  </si>
  <si>
    <t>Glenn.rushing@hotmail.com</t>
  </si>
  <si>
    <t>401-737-7177 (Campaign Office)</t>
  </si>
  <si>
    <t>Jacob T</t>
  </si>
  <si>
    <t>FD / Assistant</t>
  </si>
  <si>
    <t>917-544-1479</t>
  </si>
  <si>
    <t>jacob@carolynmaloney.com</t>
  </si>
  <si>
    <t>jnzamani@gmail.com</t>
  </si>
  <si>
    <t>Jasmine Zamani</t>
  </si>
  <si>
    <t>202-479-9500 / 202-210-7260</t>
  </si>
  <si>
    <t>Heather Estler</t>
  </si>
  <si>
    <t>Heather.Estler@mail.house.gov</t>
  </si>
  <si>
    <t>Chimso.okoji@mail.house.gov</t>
  </si>
  <si>
    <t>Chimso Okoji</t>
  </si>
  <si>
    <t>Kate Brennan</t>
  </si>
  <si>
    <t>kate.brennan@mail.house.gov</t>
  </si>
  <si>
    <t>Nancy Zdunkewicz</t>
  </si>
  <si>
    <t>tx28scheduler@mail.house.gov</t>
  </si>
  <si>
    <t xml:space="preserve">chris.raymond@gmail.com </t>
  </si>
  <si>
    <t>Chris Raymond</t>
  </si>
  <si>
    <t>arnoldb_20008@yahoo.com; betsyarnold@yahoo.com</t>
  </si>
  <si>
    <t>jmoskowitz@comcast.net</t>
  </si>
  <si>
    <t>202-225-4788; 646-342-8242</t>
  </si>
  <si>
    <t>240-381-6093</t>
  </si>
  <si>
    <t>810-459-3343; 202-445-4262</t>
  </si>
  <si>
    <t>207-215-9568 (campaign)</t>
  </si>
  <si>
    <t>Michelle Henry</t>
  </si>
  <si>
    <t>FD / Consultant</t>
  </si>
  <si>
    <t>925-389-7253</t>
  </si>
  <si>
    <t>michelle@michellewhenryconsulting.com</t>
  </si>
  <si>
    <t>Danny Weiss</t>
  </si>
  <si>
    <t xml:space="preserve">Will Hailer </t>
  </si>
  <si>
    <t>Lona Watts</t>
  </si>
  <si>
    <t>Michael Stern</t>
  </si>
  <si>
    <t>michael.stern@mail.house.gov</t>
  </si>
  <si>
    <t>Kyle Coleman</t>
  </si>
  <si>
    <t>Kyle.Coleman@mail.house.gov</t>
  </si>
  <si>
    <t>john@johnbarrow.net</t>
  </si>
  <si>
    <t>karenrbass@cs.com</t>
  </si>
  <si>
    <t>becerra31@gmail.com</t>
  </si>
  <si>
    <t>eb@earlblumenauer.com</t>
  </si>
  <si>
    <t>brucebraley@gmail.com</t>
  </si>
  <si>
    <t>gkbutterfield@gmail.com</t>
  </si>
  <si>
    <t>carneys4@yahoo.com</t>
  </si>
  <si>
    <t>judymchu@gmail.com</t>
  </si>
  <si>
    <t>scohen09@comcast.net</t>
  </si>
  <si>
    <t>gerry@jerryconolly.com</t>
  </si>
  <si>
    <t>crowleyathome@aol.com</t>
  </si>
  <si>
    <t>cuellartx28@yahoo.com</t>
  </si>
  <si>
    <t>ecummings0@cs.com</t>
  </si>
  <si>
    <t>ted.deutch@gmail.com</t>
  </si>
  <si>
    <t>edonnafern@aol.com</t>
  </si>
  <si>
    <t>keith@keithellison.org</t>
  </si>
  <si>
    <t>marcia@marciafudgeforcongress.com</t>
  </si>
  <si>
    <t xml:space="preserve">jgwg@citlink.net </t>
  </si>
  <si>
    <t>jdmatheson@yahoo.com</t>
  </si>
  <si>
    <t>beemc12@gmail.com</t>
  </si>
  <si>
    <t>prpierluisi@gmail.com</t>
  </si>
  <si>
    <t>chellie@pingree.com</t>
  </si>
  <si>
    <t>gkilili123@gmail.com</t>
  </si>
  <si>
    <t>savvywag@yahoo.com</t>
  </si>
  <si>
    <t>lls@mail.house.gov</t>
  </si>
  <si>
    <t>adamevie@verizon.net</t>
  </si>
  <si>
    <t>thrivers@canby.com</t>
  </si>
  <si>
    <t>allysonschwartz@vzw.blackberry.net</t>
  </si>
  <si>
    <t>jackiespeier2007@gmail.com</t>
  </si>
  <si>
    <t>paultonkoforcongress@gmail.com</t>
  </si>
  <si>
    <t>macau@charter.net</t>
  </si>
  <si>
    <t>hrtsleeve@aol.com</t>
  </si>
  <si>
    <t>202-741-7213</t>
  </si>
  <si>
    <t>202-420-0315</t>
  </si>
  <si>
    <t>202-302-6221</t>
  </si>
  <si>
    <t>202-258-9656; 202-225-1864</t>
  </si>
  <si>
    <t>phetofam@verizon.net</t>
  </si>
  <si>
    <t>Barb Quigley</t>
  </si>
  <si>
    <t>wife / campaign contact</t>
  </si>
  <si>
    <t>barbara_quigley@comcast.net</t>
  </si>
  <si>
    <t>312-618-6636 (camp. Office)</t>
  </si>
  <si>
    <t>napolitanoforcongress@gmail.com</t>
  </si>
  <si>
    <t xml:space="preserve">AS4347@aol.com </t>
  </si>
  <si>
    <t>bobcongress@aol.com</t>
  </si>
  <si>
    <t>Troy Clair</t>
  </si>
  <si>
    <t>tgcstrategy@gmail.com</t>
  </si>
  <si>
    <t>hondamainfield@gmail.com</t>
  </si>
  <si>
    <t>Beverly Pheto</t>
  </si>
  <si>
    <t>703-851-4336</t>
  </si>
  <si>
    <t>202-479-2527 / (202) 907-7675</t>
  </si>
  <si>
    <t>slater.lee@gmail.com</t>
  </si>
  <si>
    <t>v. Richardson</t>
  </si>
  <si>
    <t>v. Rothman</t>
  </si>
  <si>
    <t>payment plan</t>
  </si>
  <si>
    <t>Nick Boreen</t>
  </si>
  <si>
    <t>860-885-4600</t>
  </si>
  <si>
    <t>nick@joecourtney.com</t>
  </si>
  <si>
    <t>jackpratt4@gmail.com</t>
  </si>
  <si>
    <t>janinebenner@gmail.com</t>
  </si>
  <si>
    <t>irmaesparza@gmail.com</t>
  </si>
  <si>
    <t>megan.wilmes@gmail.com</t>
  </si>
  <si>
    <t>jaryd.m.bern@gmail.com</t>
  </si>
  <si>
    <t>4th  Contact</t>
  </si>
  <si>
    <t>4th Phone</t>
  </si>
  <si>
    <t>4th Email</t>
  </si>
  <si>
    <t>Irma Esparza Diggs</t>
  </si>
  <si>
    <t>Caucus Director</t>
  </si>
  <si>
    <t>202-528-2199</t>
  </si>
  <si>
    <t>Lee Slater</t>
  </si>
  <si>
    <t xml:space="preserve">302-379-0202 </t>
  </si>
  <si>
    <t>617-460-9055</t>
  </si>
  <si>
    <t>Tim Garvin (NJ)</t>
  </si>
  <si>
    <t>Tim.Garvin@mail.house.gov</t>
  </si>
  <si>
    <t>Alice Holst; Asal Sayas</t>
  </si>
  <si>
    <t>alice.holst@mail.house.gov; asal.sayas@mail.house.gov</t>
  </si>
  <si>
    <t>Sara Jordan</t>
  </si>
  <si>
    <t>sara.jordan@mail.house.gov</t>
  </si>
  <si>
    <t>Travis Krogman</t>
  </si>
  <si>
    <t>tx09schedule@mail.house.gov'; travis.krogman@mail.house.gov</t>
  </si>
  <si>
    <t>Patrick Ahrens</t>
  </si>
  <si>
    <t>AnnaRose.Medley@mail.house.gov</t>
  </si>
  <si>
    <t>Alem Tewoldeberhan</t>
  </si>
  <si>
    <t>tx18scheduler@mail.house.gov</t>
  </si>
  <si>
    <t>Glenn Miles (temporary)</t>
  </si>
  <si>
    <t>Lauren Mladenka</t>
  </si>
  <si>
    <t>Lauren.Mladenka@mail.house.gov</t>
  </si>
  <si>
    <t>Natalie Mamerow</t>
  </si>
  <si>
    <t>natalie.mamerow@mail.house.gov</t>
  </si>
  <si>
    <t>chris.garcia2@mail.house.gov</t>
  </si>
  <si>
    <t>Leah Rabkin</t>
  </si>
  <si>
    <t>leah.rabkin@mail.house.gov</t>
  </si>
  <si>
    <t>Teresa Frison</t>
  </si>
  <si>
    <t>mcnerneyscheduling@mail.house.gov</t>
  </si>
  <si>
    <t>Kristen Lail</t>
  </si>
  <si>
    <t>Kristen.Lail@mail.house.gov</t>
  </si>
  <si>
    <t>Frederick Velez</t>
  </si>
  <si>
    <t>Frederick.Velez@mail.house.gov</t>
  </si>
  <si>
    <t>Mary Hobbs</t>
  </si>
  <si>
    <t>Mary.Hobbs@mail.house.gov</t>
  </si>
  <si>
    <t>Billie McGrane</t>
  </si>
  <si>
    <t>Billie.Mcgrane@mail.house.gov</t>
  </si>
  <si>
    <t>Erica DiCio</t>
  </si>
  <si>
    <t>Erica.DiCio@mail.house.gov</t>
  </si>
  <si>
    <t>Allison.Fialkov1@mail.house.gov; jennifer.p.wood@gmail.com</t>
  </si>
  <si>
    <t>Allison Fialkov</t>
  </si>
  <si>
    <t>Kim Rudolph</t>
  </si>
  <si>
    <t>cliffrudy@verizon.net</t>
  </si>
  <si>
    <t>Jasmin Shaheed-Young</t>
  </si>
  <si>
    <t>646-660-5131</t>
  </si>
  <si>
    <t>jasmin@andrecarson.com</t>
  </si>
  <si>
    <t>317-270-0818</t>
  </si>
  <si>
    <t>lindsey.matese@gmail.com</t>
  </si>
  <si>
    <t>Lindsey Matese</t>
  </si>
  <si>
    <t>Ben Chevat</t>
  </si>
  <si>
    <t>benchevat@aol.com</t>
  </si>
  <si>
    <t>Janine Benner</t>
  </si>
  <si>
    <t xml:space="preserve">sabrina.kirkwood@mail.house.gov </t>
  </si>
  <si>
    <t>Sabrina Kirkwood</t>
  </si>
  <si>
    <t>arnoldb_20008@yahoo.com</t>
  </si>
  <si>
    <t>703-407-5006</t>
  </si>
  <si>
    <t>615-513-6908</t>
  </si>
  <si>
    <t>patrickjahrens@gmail.com</t>
  </si>
  <si>
    <t>Laurie Saroff</t>
  </si>
  <si>
    <t>kingsophia@aol.com</t>
  </si>
  <si>
    <t>Sophia King</t>
  </si>
  <si>
    <t>Bonamici, Suzanne</t>
  </si>
  <si>
    <t>Suzanne</t>
  </si>
  <si>
    <t>Bonamici</t>
  </si>
  <si>
    <t xml:space="preserve">Conyers.Schedule@mail.house.gov </t>
  </si>
  <si>
    <t>Chris Gorud</t>
  </si>
  <si>
    <t>Chris.Gorud@mail.house.gov</t>
  </si>
  <si>
    <t>Katie Amundson</t>
  </si>
  <si>
    <t>katie.amundson@mail.house.gov</t>
  </si>
  <si>
    <t>Shadi Masri</t>
  </si>
  <si>
    <t>shadi.masri@mail.house.gov</t>
  </si>
  <si>
    <t>Karly Noblitt</t>
  </si>
  <si>
    <t>karly.noblitt@mail.house.gov</t>
  </si>
  <si>
    <t>lauriesaroff@gmail.com</t>
  </si>
  <si>
    <t>Rachael Bornstein</t>
  </si>
  <si>
    <t>rachborn@gmail.com</t>
  </si>
  <si>
    <t>202-997-7753 (always use cell)</t>
  </si>
  <si>
    <t>v. Carnahan</t>
  </si>
  <si>
    <t>primary</t>
  </si>
  <si>
    <t>612-508-8512</t>
  </si>
  <si>
    <t>Kate Siegel</t>
  </si>
  <si>
    <t>kate@polisforcongress.com</t>
  </si>
  <si>
    <t>matt@jimmcgovern.com</t>
  </si>
  <si>
    <t xml:space="preserve">ed@edmarkey.org </t>
  </si>
  <si>
    <t>charlie@mccollumforcongress.com</t>
  </si>
  <si>
    <t>612-360-0134 (c) / 651-603-1505 (o)</t>
  </si>
  <si>
    <t>Charlie Hammond</t>
  </si>
  <si>
    <t>Jackie Pelt</t>
  </si>
  <si>
    <t>repbrianhiggins@gmail.com</t>
  </si>
  <si>
    <t>trishavillarreal@gmail.com</t>
  </si>
  <si>
    <t>Barber, Ron</t>
  </si>
  <si>
    <t>hayleyaz08@gmail.com</t>
  </si>
  <si>
    <t>Hayley Zachary</t>
  </si>
  <si>
    <t>Joseph Brady</t>
  </si>
  <si>
    <t>Joseph.Brady@mail.house.gov</t>
  </si>
  <si>
    <t>Kyle Wherrity</t>
  </si>
  <si>
    <t>Kyle.Wherrity@mail.house.gov</t>
  </si>
  <si>
    <t>Ellen Hamilton</t>
  </si>
  <si>
    <t xml:space="preserve"> Ellen.Hamilton@mail.house.gov</t>
  </si>
  <si>
    <t>Lindy Birch</t>
  </si>
  <si>
    <t>lindy.birch@mail.house.gov; rbroz@politicaldg.com</t>
  </si>
  <si>
    <t>Amy Rios</t>
  </si>
  <si>
    <t xml:space="preserve">amy.rios@mail.house.gov </t>
  </si>
  <si>
    <t xml:space="preserve">Lona.watts@mail.house.gov </t>
  </si>
  <si>
    <t>Anna Rose Medley</t>
  </si>
  <si>
    <t>Nekea Brown</t>
  </si>
  <si>
    <t>nekea.brown@mail.house.gov</t>
  </si>
  <si>
    <t>Caroline Williams</t>
  </si>
  <si>
    <t xml:space="preserve">caroline.williams@mail.house.gov </t>
  </si>
  <si>
    <t>Kaitlin Helms</t>
  </si>
  <si>
    <t>kaitlin.helms@mail.house.gov</t>
  </si>
  <si>
    <t>Lalaa King</t>
  </si>
  <si>
    <t xml:space="preserve">waters.scheduler@mail.house.gov </t>
  </si>
  <si>
    <t>Kelly Allen</t>
  </si>
  <si>
    <t>Kelly.Allen@mail.house.gov</t>
  </si>
  <si>
    <t>rfoxx@politicaldg.com</t>
  </si>
  <si>
    <t>drewstout10@gmail.com</t>
  </si>
  <si>
    <t>bryan@ricklarsen.org</t>
  </si>
  <si>
    <t>dncrequests@cox.net</t>
  </si>
  <si>
    <t>justin@himesforcongress.com</t>
  </si>
  <si>
    <t>avossbrinck@gmail.com</t>
  </si>
  <si>
    <t>jamie@bradmiller.org</t>
  </si>
  <si>
    <t>mcevasco@gmail.com</t>
  </si>
  <si>
    <t>Edward.Pavia@mail.house.gov</t>
  </si>
  <si>
    <t>joesheehy3@yahoo.com</t>
  </si>
  <si>
    <t>andreamriccio@gmail.com</t>
  </si>
  <si>
    <t>202-225-3155</t>
  </si>
  <si>
    <t>916-215-5613</t>
  </si>
  <si>
    <t>akinderfurth@gmail.com</t>
  </si>
  <si>
    <t>brigid.smith3@gmail.com</t>
  </si>
  <si>
    <t>(787) 502-5151</t>
  </si>
  <si>
    <t>202-280-4243</t>
  </si>
  <si>
    <t>tanerg1905@gmail.com</t>
  </si>
  <si>
    <t>robert@ricklarsen.org</t>
  </si>
  <si>
    <t>Chris Smith</t>
  </si>
  <si>
    <t>CM</t>
  </si>
  <si>
    <t>csmith1911@gmail.com</t>
  </si>
  <si>
    <t>229-296-6338</t>
  </si>
  <si>
    <t>718-620-0084 (DO); cell 646-734-4932</t>
  </si>
  <si>
    <t>rdholtnj@yahoo.com</t>
  </si>
  <si>
    <t>congressmanpallone@yahoo.com</t>
  </si>
  <si>
    <t>home13@vzw.blackberry.net</t>
  </si>
  <si>
    <t>Liz Cooney</t>
  </si>
  <si>
    <t>liz@defazioforcongress.org</t>
  </si>
  <si>
    <t>978-766-3816</t>
  </si>
  <si>
    <t xml:space="preserve">202-213-8062 </t>
  </si>
  <si>
    <t>citizenstoelectnorton@gmail.com</t>
  </si>
  <si>
    <t>202-543-8556 (o) / 202-262-4256 ©</t>
  </si>
  <si>
    <t>ekgiers@gmail.com</t>
  </si>
  <si>
    <t>202-236-1205</t>
  </si>
  <si>
    <t>calliecoffman@gmail.com</t>
  </si>
  <si>
    <t>allison@petersonforcongress.com</t>
  </si>
  <si>
    <t>Allison Myhre</t>
  </si>
  <si>
    <t>218-844-6117 (o) / 218-731-1657 ©</t>
  </si>
  <si>
    <t>202-421-7218</t>
  </si>
  <si>
    <t>205-266-6716</t>
  </si>
  <si>
    <t>(202) 906-0343 (for NP only)</t>
  </si>
  <si>
    <t>202-225-0518; 202-320-3064</t>
  </si>
  <si>
    <t>robbinsei@gmail.com</t>
  </si>
  <si>
    <t>sjl@sheilajacksonlee18.com</t>
  </si>
  <si>
    <t>june@silverbergassociates.net</t>
  </si>
  <si>
    <t xml:space="preserve"> wrhailer@gmail.com</t>
  </si>
  <si>
    <t xml:space="preserve">dl@keithellison.org </t>
  </si>
  <si>
    <t>peterhooperchandlerjr@gmail.com</t>
  </si>
  <si>
    <t>ochoapeters@gmail.com</t>
  </si>
  <si>
    <t>terri_sewell@hotmail.com</t>
  </si>
  <si>
    <t>dannyweiss1@aol.com; dweiss2205@aol.com</t>
  </si>
  <si>
    <t>stanwhite@me.com</t>
  </si>
  <si>
    <t>Peg Willingham</t>
  </si>
  <si>
    <t>pwillingham@moranforcongress.org</t>
  </si>
  <si>
    <t>COH 12/31/11</t>
  </si>
  <si>
    <t>COH 6/30/12</t>
  </si>
  <si>
    <t>COH 11/26/12</t>
  </si>
  <si>
    <t xml:space="preserve">Ranking </t>
  </si>
  <si>
    <t>x</t>
  </si>
  <si>
    <t>Scheduler Phone</t>
  </si>
  <si>
    <t>Scheduler Cell</t>
  </si>
  <si>
    <t>Emily Haas</t>
  </si>
  <si>
    <t>emily.haas@mail.house.gov</t>
  </si>
  <si>
    <t>walter@dynamicsrg.com</t>
  </si>
  <si>
    <t>3rd Contact</t>
  </si>
  <si>
    <t>Joyce</t>
  </si>
  <si>
    <t>Beatty</t>
  </si>
  <si>
    <t xml:space="preserve">Greg Beswick </t>
  </si>
  <si>
    <t xml:space="preserve">614-404-8477     </t>
  </si>
  <si>
    <t>greg.beswick@gmail.com</t>
  </si>
  <si>
    <t>Ami</t>
  </si>
  <si>
    <t>Bera</t>
  </si>
  <si>
    <t>Mini Timmaraju</t>
  </si>
  <si>
    <t>Chief of Staff</t>
  </si>
  <si>
    <t>832-452-7038</t>
  </si>
  <si>
    <t>mini.timmaraju@gmail.com</t>
  </si>
  <si>
    <t>Julia</t>
  </si>
  <si>
    <t>Brownley</t>
  </si>
  <si>
    <t xml:space="preserve">Lenny Young </t>
  </si>
  <si>
    <t>310-245-2880</t>
  </si>
  <si>
    <t>lenny.young@gmail.com</t>
  </si>
  <si>
    <t>Cheri</t>
  </si>
  <si>
    <t>Bustos</t>
  </si>
  <si>
    <t xml:space="preserve">Allison Jaslow </t>
  </si>
  <si>
    <t>571-235-3485</t>
  </si>
  <si>
    <t>allison.jaslow@gmail.com</t>
  </si>
  <si>
    <t>Tony</t>
  </si>
  <si>
    <t>Cardenas</t>
  </si>
  <si>
    <t>Matt</t>
  </si>
  <si>
    <t>Cartwright</t>
  </si>
  <si>
    <t xml:space="preserve">Shane Seaver </t>
  </si>
  <si>
    <t>610-888-5236</t>
  </si>
  <si>
    <t>shane@cartwrightcongress.com</t>
  </si>
  <si>
    <t>Joaquin</t>
  </si>
  <si>
    <t>Castro</t>
  </si>
  <si>
    <t xml:space="preserve">Matt Jones </t>
  </si>
  <si>
    <t>(210) 378-2128</t>
  </si>
  <si>
    <t>matthew@castroforcongress.com</t>
  </si>
  <si>
    <t>Delaney</t>
  </si>
  <si>
    <t xml:space="preserve">Justin Schall </t>
  </si>
  <si>
    <t>(813) 765-0800</t>
  </si>
  <si>
    <t>justin@delaney2012.com</t>
  </si>
  <si>
    <t>Suzan</t>
  </si>
  <si>
    <t>DelBene</t>
  </si>
  <si>
    <t>Aaron Schmidt</t>
  </si>
  <si>
    <t>202-552-9171</t>
  </si>
  <si>
    <t>aaron.schmidt7@gmail.com</t>
  </si>
  <si>
    <t>Duckworth</t>
  </si>
  <si>
    <t xml:space="preserve">Kaitlin Fahey </t>
  </si>
  <si>
    <t>312-285-3520</t>
  </si>
  <si>
    <t>kaitlin@tammyduckworth.com</t>
  </si>
  <si>
    <t>Enyart</t>
  </si>
  <si>
    <t xml:space="preserve">Jason Bresler </t>
  </si>
  <si>
    <t>202-459-1842</t>
  </si>
  <si>
    <t>jasonabresler@gmail.com</t>
  </si>
  <si>
    <t>Esty</t>
  </si>
  <si>
    <t xml:space="preserve">Julie Sweet </t>
  </si>
  <si>
    <t>773-972-3072</t>
  </si>
  <si>
    <t>julie@elizabethesty.com</t>
  </si>
  <si>
    <t>Foster</t>
  </si>
  <si>
    <t>Sean O'Brien</t>
  </si>
  <si>
    <t>202-360-8702</t>
  </si>
  <si>
    <t>seanwobrien@gmail.com</t>
  </si>
  <si>
    <t>Frankel</t>
  </si>
  <si>
    <t>Jon Bray</t>
  </si>
  <si>
    <t>202-215-1406</t>
  </si>
  <si>
    <t>jonathon.bray@gmail.com</t>
  </si>
  <si>
    <t>Tulsi</t>
  </si>
  <si>
    <t>Gabbard</t>
  </si>
  <si>
    <t>Amy Asselbaye</t>
  </si>
  <si>
    <t>808-772-1199</t>
  </si>
  <si>
    <t>amyasselbaye@gmail.com</t>
  </si>
  <si>
    <t>Jennifer Goedke</t>
  </si>
  <si>
    <t>Deputy Chief of Staff</t>
  </si>
  <si>
    <t>202-276-2671</t>
  </si>
  <si>
    <t>jennifergoedke@gmail.com</t>
  </si>
  <si>
    <t>Gallego</t>
  </si>
  <si>
    <t>Cesar Blanco</t>
  </si>
  <si>
    <t>915-667-8364</t>
  </si>
  <si>
    <t>blanco_cesar23@yahoo.com</t>
  </si>
  <si>
    <t>Garcia</t>
  </si>
  <si>
    <t xml:space="preserve">Jeff Garcia </t>
  </si>
  <si>
    <t>305-495-0012</t>
  </si>
  <si>
    <t>jeffreygarcia@yahoo.com</t>
  </si>
  <si>
    <t>Alan</t>
  </si>
  <si>
    <t>Grayson</t>
  </si>
  <si>
    <t xml:space="preserve">Mitch Emerson </t>
  </si>
  <si>
    <t>805-427-4183</t>
  </si>
  <si>
    <t>mitch.r.emerson@gmail.com</t>
  </si>
  <si>
    <t>Denny</t>
  </si>
  <si>
    <t>Heck</t>
  </si>
  <si>
    <t xml:space="preserve">Hart Edmonson </t>
  </si>
  <si>
    <t>(253) 548-5738</t>
  </si>
  <si>
    <t>hart@dennyheckforcongress.com</t>
  </si>
  <si>
    <t>Horsford</t>
  </si>
  <si>
    <t>Pilar Weiss</t>
  </si>
  <si>
    <t xml:space="preserve">(202) 279-0087 </t>
  </si>
  <si>
    <t>pilarmariaweiss@gmail.com</t>
  </si>
  <si>
    <t>Huffman</t>
  </si>
  <si>
    <t xml:space="preserve">Nick Hromalick </t>
  </si>
  <si>
    <t>(707) 849-8140</t>
  </si>
  <si>
    <t>nick.hromalik@gmail.com</t>
  </si>
  <si>
    <t>Hakeem</t>
  </si>
  <si>
    <t>Jeffries</t>
  </si>
  <si>
    <t>Matt Wiesenthal</t>
  </si>
  <si>
    <t>212-725-8958</t>
  </si>
  <si>
    <t xml:space="preserve">matt.wiesenthal@gmail.com </t>
  </si>
  <si>
    <t>Kennedy</t>
  </si>
  <si>
    <t xml:space="preserve">Nick Clemons </t>
  </si>
  <si>
    <t>clemonsn@gmail.com</t>
  </si>
  <si>
    <t xml:space="preserve">Andy Leavitt </t>
  </si>
  <si>
    <t>(810) 625-0861</t>
  </si>
  <si>
    <t>leavitt.andrew@gmail.com</t>
  </si>
  <si>
    <t>Derek</t>
  </si>
  <si>
    <t>Kilmer</t>
  </si>
  <si>
    <t xml:space="preserve">Chris Gregorich </t>
  </si>
  <si>
    <t>(206) 850-1468</t>
  </si>
  <si>
    <t>chris@derekkilmer.com</t>
  </si>
  <si>
    <t>Ann</t>
  </si>
  <si>
    <t>Kirkpatrick</t>
  </si>
  <si>
    <t xml:space="preserve">Carmen Gallus </t>
  </si>
  <si>
    <t>602-327-2623</t>
  </si>
  <si>
    <t>carmen.gallus@gmail.com</t>
  </si>
  <si>
    <t>Annie</t>
  </si>
  <si>
    <t>Kuster</t>
  </si>
  <si>
    <t>NH</t>
  </si>
  <si>
    <t>Abigail Curran</t>
  </si>
  <si>
    <t>703-338-9903</t>
  </si>
  <si>
    <t>abbycurran@gmail.com</t>
  </si>
  <si>
    <t>Lowenthal</t>
  </si>
  <si>
    <t xml:space="preserve">Mike Schimpock </t>
  </si>
  <si>
    <t>General Counsel</t>
  </si>
  <si>
    <t xml:space="preserve">626-535-9616 </t>
  </si>
  <si>
    <t>mike@sgacamp.com</t>
  </si>
  <si>
    <t xml:space="preserve"> Shaun Daniels</t>
  </si>
  <si>
    <t>703-554-5119</t>
  </si>
  <si>
    <t>daniels.shaun@gmail.com</t>
  </si>
  <si>
    <t>Michelle</t>
  </si>
  <si>
    <t>Lujan Grisham</t>
  </si>
  <si>
    <t xml:space="preserve">Dominic Gabello </t>
  </si>
  <si>
    <t>(571) 289-2055</t>
  </si>
  <si>
    <t>dominic@dominicgabello.com</t>
  </si>
  <si>
    <t>Maffei</t>
  </si>
  <si>
    <t>Charlie Kelly</t>
  </si>
  <si>
    <t>804-822-1441</t>
  </si>
  <si>
    <t>charlesboydkelly33@gmail.com</t>
  </si>
  <si>
    <t>Sean Patrick</t>
  </si>
  <si>
    <t xml:space="preserve">Tim Persico </t>
  </si>
  <si>
    <t>267-797-6400</t>
  </si>
  <si>
    <t>tpersico@gmail.com</t>
  </si>
  <si>
    <t xml:space="preserve">Gloria </t>
  </si>
  <si>
    <t>McLeod</t>
  </si>
  <si>
    <t xml:space="preserve">Alfonso Sanchez </t>
  </si>
  <si>
    <t>(916) 747-8875</t>
  </si>
  <si>
    <t>alfonso.sanchez@gmail.com</t>
  </si>
  <si>
    <t>Meng</t>
  </si>
  <si>
    <t xml:space="preserve">Michael Tobman </t>
  </si>
  <si>
    <t>718 915 6460</t>
  </si>
  <si>
    <t>michael@hudsontg.com</t>
  </si>
  <si>
    <t>Patrick</t>
  </si>
  <si>
    <t>Tiffany Muller</t>
  </si>
  <si>
    <t>785-221-2559</t>
  </si>
  <si>
    <t>tmuller07@gmail.com</t>
  </si>
  <si>
    <t>Nolan</t>
  </si>
  <si>
    <t xml:space="preserve">Michael Misterek </t>
  </si>
  <si>
    <t>651-402-7574</t>
  </si>
  <si>
    <t>mikem@nolanforcongress.org</t>
  </si>
  <si>
    <t>Beto</t>
  </si>
  <si>
    <t>O'Rourke</t>
  </si>
  <si>
    <t xml:space="preserve">David Wysong </t>
  </si>
  <si>
    <t>(915) 355-3221</t>
  </si>
  <si>
    <t>dmwysong@gmail.com</t>
  </si>
  <si>
    <t xml:space="preserve">Payne, Jr. </t>
  </si>
  <si>
    <t>412-418-9660</t>
  </si>
  <si>
    <t>Pocan</t>
  </si>
  <si>
    <t xml:space="preserve">Dan McNally </t>
  </si>
  <si>
    <t>(585) 260-4488</t>
  </si>
  <si>
    <t>dan.mcnall@gmail.com; Dan@pocanforcongress.com</t>
  </si>
  <si>
    <t>Ruiz</t>
  </si>
  <si>
    <t xml:space="preserve">Kyle Layman </t>
  </si>
  <si>
    <t>336-269-3728</t>
  </si>
  <si>
    <t>kylerlayman@gmail.com</t>
  </si>
  <si>
    <t>Joseph Abushawish</t>
  </si>
  <si>
    <t>jabushawish4@gmail.com</t>
  </si>
  <si>
    <t>Schneider</t>
  </si>
  <si>
    <t xml:space="preserve">Reed Adamson </t>
  </si>
  <si>
    <t>602-391-8498</t>
  </si>
  <si>
    <t>reed.adamson@gmail.com</t>
  </si>
  <si>
    <t>Carol</t>
  </si>
  <si>
    <t>Shea-Porter</t>
  </si>
  <si>
    <t xml:space="preserve">Naomi Andrews </t>
  </si>
  <si>
    <t>603-785-7002</t>
  </si>
  <si>
    <t>naomi@sheaporter.com</t>
  </si>
  <si>
    <t>Kyrsten</t>
  </si>
  <si>
    <t>Sinema</t>
  </si>
  <si>
    <t>JoDee Winterhof</t>
  </si>
  <si>
    <t>202-904-0065</t>
  </si>
  <si>
    <t>jwin1313@aol.com</t>
  </si>
  <si>
    <t>Eric</t>
  </si>
  <si>
    <t>Swalwell</t>
  </si>
  <si>
    <t xml:space="preserve">TJ Daly </t>
  </si>
  <si>
    <t>(925) 924-0084</t>
  </si>
  <si>
    <t>tj@swalwellforcongress.com</t>
  </si>
  <si>
    <t>Takano</t>
  </si>
  <si>
    <t xml:space="preserve">Kirk McPike </t>
  </si>
  <si>
    <t>214-578-8006</t>
  </si>
  <si>
    <t>kirk@kirkmcpike.com</t>
  </si>
  <si>
    <t>Dina</t>
  </si>
  <si>
    <t>Titus</t>
  </si>
  <si>
    <t xml:space="preserve">Jay Gertsema </t>
  </si>
  <si>
    <t>702-769-8475</t>
  </si>
  <si>
    <t>jaygertsema@gmail.com</t>
  </si>
  <si>
    <t>Juan</t>
  </si>
  <si>
    <t>Vargas</t>
  </si>
  <si>
    <t xml:space="preserve">Tim Walsh </t>
  </si>
  <si>
    <t>661-305-3261</t>
  </si>
  <si>
    <t>tim@votevargas.com</t>
  </si>
  <si>
    <t>Marc</t>
  </si>
  <si>
    <t>Veasey</t>
  </si>
  <si>
    <t>Filemon</t>
  </si>
  <si>
    <t>Vela</t>
  </si>
  <si>
    <t>Kennisandra Jeffries</t>
  </si>
  <si>
    <t>Jennifer Kildee</t>
  </si>
  <si>
    <t>Debbie Malumed</t>
  </si>
  <si>
    <t>Dan Esty</t>
  </si>
  <si>
    <t>Kurt DelBene</t>
  </si>
  <si>
    <t>Marion Munley</t>
  </si>
  <si>
    <t>Freshman</t>
  </si>
  <si>
    <t>Barber</t>
  </si>
  <si>
    <t>Margaret Kirkpatrick</t>
  </si>
  <si>
    <t>L-PAC Received 2013</t>
  </si>
  <si>
    <t>VACANT</t>
  </si>
  <si>
    <t>LEAD</t>
  </si>
  <si>
    <t>RM</t>
  </si>
  <si>
    <t>EXC-RM</t>
  </si>
  <si>
    <t>909-241-9288</t>
  </si>
  <si>
    <t>Meghan Meehan-Draper</t>
  </si>
  <si>
    <t>Finance Director</t>
  </si>
  <si>
    <t>meghan@castorforcongress.com</t>
  </si>
  <si>
    <t>Castor for Congress</t>
  </si>
  <si>
    <t>301 W. Platt Street, #385</t>
  </si>
  <si>
    <t>Tampa</t>
  </si>
  <si>
    <t>Athena PAC</t>
  </si>
  <si>
    <t>L-PAC COH as of 2012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</si>
</sst>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15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0"/>
      <color indexed="12"/>
      <name val="MS Sans Serif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u/>
      <sz val="11"/>
      <color indexed="12"/>
      <name val="Times New Roman"/>
      <family val="1"/>
    </font>
    <font>
      <sz val="11"/>
      <color theme="0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2" fillId="0" borderId="0" applyNumberFormat="0" applyFill="0" applyBorder="0" applyAlignment="0" applyProtection="0"/>
  </cellStyleXfs>
  <cellXfs count="80">
    <xf numFmtId="0" fontId="0" fillId="0" borderId="0" xfId="0"/>
    <xf numFmtId="0" fontId="4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6" fillId="3" borderId="1" xfId="0" applyFont="1" applyFill="1" applyBorder="1"/>
    <xf numFmtId="6" fontId="6" fillId="3" borderId="1" xfId="0" applyNumberFormat="1" applyFont="1" applyFill="1" applyBorder="1"/>
    <xf numFmtId="0" fontId="6" fillId="0" borderId="1" xfId="0" applyFont="1" applyFill="1" applyBorder="1"/>
    <xf numFmtId="6" fontId="6" fillId="0" borderId="1" xfId="0" applyNumberFormat="1" applyFont="1" applyFill="1" applyBorder="1"/>
    <xf numFmtId="0" fontId="0" fillId="0" borderId="0" xfId="0" applyFont="1"/>
    <xf numFmtId="0" fontId="7" fillId="2" borderId="1" xfId="0" quotePrefix="1" applyNumberFormat="1" applyFont="1" applyFill="1" applyBorder="1" applyAlignment="1">
      <alignment horizontal="left"/>
    </xf>
    <xf numFmtId="0" fontId="7" fillId="2" borderId="1" xfId="0" applyNumberFormat="1" applyFont="1" applyFill="1" applyBorder="1" applyAlignment="1">
      <alignment horizontal="left"/>
    </xf>
    <xf numFmtId="6" fontId="8" fillId="0" borderId="1" xfId="0" applyNumberFormat="1" applyFont="1" applyFill="1" applyBorder="1"/>
    <xf numFmtId="0" fontId="8" fillId="0" borderId="1" xfId="0" applyFont="1" applyFill="1" applyBorder="1" applyAlignment="1">
      <alignment wrapText="1"/>
    </xf>
    <xf numFmtId="0" fontId="7" fillId="2" borderId="1" xfId="0" applyFont="1" applyFill="1" applyBorder="1"/>
    <xf numFmtId="0" fontId="8" fillId="0" borderId="1" xfId="0" applyFont="1" applyFill="1" applyBorder="1"/>
    <xf numFmtId="0" fontId="7" fillId="2" borderId="1" xfId="0" applyFont="1" applyFill="1" applyBorder="1" applyAlignment="1">
      <alignment horizontal="left"/>
    </xf>
    <xf numFmtId="0" fontId="12" fillId="3" borderId="1" xfId="0" applyNumberFormat="1" applyFont="1" applyFill="1" applyBorder="1" applyAlignment="1">
      <alignment horizontal="left"/>
    </xf>
    <xf numFmtId="0" fontId="12" fillId="3" borderId="1" xfId="0" quotePrefix="1" applyNumberFormat="1" applyFont="1" applyFill="1" applyBorder="1" applyAlignment="1">
      <alignment horizontal="left"/>
    </xf>
    <xf numFmtId="6" fontId="12" fillId="3" borderId="1" xfId="0" applyNumberFormat="1" applyFont="1" applyFill="1" applyBorder="1" applyAlignment="1">
      <alignment horizontal="left"/>
    </xf>
    <xf numFmtId="6" fontId="12" fillId="3" borderId="1" xfId="0" quotePrefix="1" applyNumberFormat="1" applyFont="1" applyFill="1" applyBorder="1" applyAlignment="1">
      <alignment horizontal="left"/>
    </xf>
    <xf numFmtId="0" fontId="12" fillId="3" borderId="1" xfId="0" quotePrefix="1" applyNumberFormat="1" applyFont="1" applyFill="1" applyBorder="1" applyAlignment="1">
      <alignment horizontal="left" wrapText="1"/>
    </xf>
    <xf numFmtId="49" fontId="12" fillId="3" borderId="1" xfId="0" quotePrefix="1" applyNumberFormat="1" applyFont="1" applyFill="1" applyBorder="1" applyAlignment="1">
      <alignment horizontal="left"/>
    </xf>
    <xf numFmtId="0" fontId="13" fillId="3" borderId="1" xfId="0" applyFont="1" applyFill="1" applyBorder="1"/>
    <xf numFmtId="49" fontId="12" fillId="3" borderId="1" xfId="0" applyNumberFormat="1" applyFont="1" applyFill="1" applyBorder="1" applyAlignment="1">
      <alignment horizontal="left"/>
    </xf>
    <xf numFmtId="0" fontId="7" fillId="0" borderId="1" xfId="0" applyFont="1" applyFill="1" applyBorder="1"/>
    <xf numFmtId="0" fontId="14" fillId="0" borderId="1" xfId="2" applyFont="1" applyFill="1" applyBorder="1" applyAlignment="1" applyProtection="1"/>
    <xf numFmtId="0" fontId="7" fillId="0" borderId="1" xfId="0" applyFont="1" applyFill="1" applyBorder="1" applyAlignment="1">
      <alignment wrapText="1"/>
    </xf>
    <xf numFmtId="0" fontId="8" fillId="2" borderId="1" xfId="0" applyFont="1" applyFill="1" applyBorder="1"/>
    <xf numFmtId="0" fontId="7" fillId="0" borderId="1" xfId="0" quotePrefix="1" applyNumberFormat="1" applyFont="1" applyFill="1" applyBorder="1" applyAlignment="1">
      <alignment horizontal="left"/>
    </xf>
    <xf numFmtId="6" fontId="7" fillId="0" borderId="1" xfId="0" quotePrefix="1" applyNumberFormat="1" applyFont="1" applyFill="1" applyBorder="1" applyAlignment="1">
      <alignment horizontal="left"/>
    </xf>
    <xf numFmtId="1" fontId="7" fillId="0" borderId="1" xfId="0" applyNumberFormat="1" applyFont="1" applyFill="1" applyBorder="1" applyAlignment="1">
      <alignment horizontal="left"/>
    </xf>
    <xf numFmtId="6" fontId="7" fillId="0" borderId="1" xfId="0" quotePrefix="1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14" fontId="8" fillId="0" borderId="1" xfId="0" applyNumberFormat="1" applyFont="1" applyFill="1" applyBorder="1"/>
    <xf numFmtId="0" fontId="7" fillId="0" borderId="1" xfId="0" applyNumberFormat="1" applyFont="1" applyFill="1" applyBorder="1" applyAlignment="1">
      <alignment horizontal="left"/>
    </xf>
    <xf numFmtId="0" fontId="9" fillId="0" borderId="1" xfId="2" applyNumberFormat="1" applyFont="1" applyFill="1" applyBorder="1" applyAlignment="1">
      <alignment horizontal="left"/>
    </xf>
    <xf numFmtId="49" fontId="9" fillId="0" borderId="1" xfId="2" applyNumberFormat="1" applyFont="1" applyFill="1" applyBorder="1" applyAlignment="1">
      <alignment horizontal="left"/>
    </xf>
    <xf numFmtId="0" fontId="7" fillId="0" borderId="1" xfId="0" quotePrefix="1" applyNumberFormat="1" applyFont="1" applyFill="1" applyBorder="1" applyAlignment="1">
      <alignment horizontal="right"/>
    </xf>
    <xf numFmtId="6" fontId="7" fillId="0" borderId="1" xfId="0" applyNumberFormat="1" applyFont="1" applyFill="1" applyBorder="1" applyAlignment="1">
      <alignment horizontal="left"/>
    </xf>
    <xf numFmtId="1" fontId="7" fillId="0" borderId="1" xfId="0" quotePrefix="1" applyNumberFormat="1" applyFont="1" applyFill="1" applyBorder="1" applyAlignment="1">
      <alignment horizontal="left"/>
    </xf>
    <xf numFmtId="49" fontId="9" fillId="0" borderId="1" xfId="2" applyNumberFormat="1" applyFont="1" applyFill="1" applyBorder="1"/>
    <xf numFmtId="0" fontId="7" fillId="0" borderId="1" xfId="0" applyNumberFormat="1" applyFont="1" applyFill="1" applyBorder="1" applyAlignment="1">
      <alignment horizontal="right"/>
    </xf>
    <xf numFmtId="0" fontId="10" fillId="0" borderId="1" xfId="0" applyFont="1" applyFill="1" applyBorder="1"/>
    <xf numFmtId="0" fontId="9" fillId="0" borderId="1" xfId="2" applyFont="1" applyFill="1" applyBorder="1" applyAlignment="1">
      <alignment horizontal="left"/>
    </xf>
    <xf numFmtId="0" fontId="9" fillId="0" borderId="1" xfId="2" applyFont="1" applyFill="1" applyBorder="1"/>
    <xf numFmtId="0" fontId="9" fillId="0" borderId="1" xfId="2" applyFont="1" applyFill="1" applyBorder="1" applyAlignment="1" applyProtection="1"/>
    <xf numFmtId="0" fontId="11" fillId="0" borderId="1" xfId="1" applyFont="1" applyFill="1" applyBorder="1" applyAlignment="1">
      <alignment wrapText="1"/>
    </xf>
    <xf numFmtId="0" fontId="9" fillId="0" borderId="1" xfId="2" applyFont="1" applyFill="1" applyBorder="1" applyAlignment="1">
      <alignment wrapText="1"/>
    </xf>
    <xf numFmtId="0" fontId="7" fillId="0" borderId="1" xfId="0" applyFont="1" applyFill="1" applyBorder="1" applyAlignment="1">
      <alignment horizontal="right"/>
    </xf>
    <xf numFmtId="0" fontId="7" fillId="0" borderId="1" xfId="0" applyNumberFormat="1" applyFont="1" applyFill="1" applyBorder="1" applyAlignment="1">
      <alignment horizontal="left" wrapText="1"/>
    </xf>
    <xf numFmtId="14" fontId="9" fillId="0" borderId="1" xfId="2" applyNumberFormat="1" applyFont="1" applyFill="1" applyBorder="1"/>
    <xf numFmtId="0" fontId="9" fillId="0" borderId="1" xfId="2" applyFont="1" applyFill="1" applyBorder="1" applyAlignment="1" applyProtection="1">
      <alignment wrapText="1"/>
    </xf>
    <xf numFmtId="0" fontId="11" fillId="0" borderId="1" xfId="1" applyFont="1" applyFill="1" applyBorder="1" applyAlignment="1"/>
    <xf numFmtId="0" fontId="7" fillId="0" borderId="1" xfId="0" quotePrefix="1" applyNumberFormat="1" applyFont="1" applyFill="1" applyBorder="1"/>
    <xf numFmtId="0" fontId="7" fillId="0" borderId="1" xfId="0" applyNumberFormat="1" applyFont="1" applyFill="1" applyBorder="1"/>
    <xf numFmtId="0" fontId="9" fillId="0" borderId="1" xfId="2" applyNumberFormat="1" applyFont="1" applyFill="1" applyBorder="1"/>
    <xf numFmtId="0" fontId="7" fillId="0" borderId="1" xfId="3" applyFont="1" applyFill="1" applyBorder="1" applyAlignment="1">
      <alignment horizontal="left"/>
    </xf>
    <xf numFmtId="0" fontId="9" fillId="0" borderId="1" xfId="2" applyFont="1" applyFill="1" applyBorder="1" applyAlignment="1" applyProtection="1">
      <alignment horizontal="left"/>
    </xf>
    <xf numFmtId="49" fontId="8" fillId="0" borderId="1" xfId="0" applyNumberFormat="1" applyFont="1" applyFill="1" applyBorder="1"/>
    <xf numFmtId="0" fontId="7" fillId="2" borderId="1" xfId="0" quotePrefix="1" applyNumberFormat="1" applyFont="1" applyFill="1" applyBorder="1"/>
    <xf numFmtId="1" fontId="7" fillId="2" borderId="1" xfId="0" quotePrefix="1" applyNumberFormat="1" applyFont="1" applyFill="1" applyBorder="1" applyAlignment="1">
      <alignment horizontal="left"/>
    </xf>
    <xf numFmtId="1" fontId="7" fillId="2" borderId="1" xfId="0" applyNumberFormat="1" applyFont="1" applyFill="1" applyBorder="1" applyAlignment="1">
      <alignment horizontal="left"/>
    </xf>
    <xf numFmtId="49" fontId="2" fillId="0" borderId="1" xfId="2" applyNumberFormat="1" applyFill="1" applyBorder="1" applyAlignment="1">
      <alignment horizontal="left"/>
    </xf>
    <xf numFmtId="0" fontId="2" fillId="0" borderId="1" xfId="2" applyNumberFormat="1" applyFill="1" applyBorder="1" applyAlignment="1">
      <alignment horizontal="left"/>
    </xf>
    <xf numFmtId="0" fontId="7" fillId="4" borderId="1" xfId="0" quotePrefix="1" applyNumberFormat="1" applyFont="1" applyFill="1" applyBorder="1" applyAlignment="1">
      <alignment horizontal="left"/>
    </xf>
    <xf numFmtId="0" fontId="8" fillId="4" borderId="1" xfId="0" applyFont="1" applyFill="1" applyBorder="1"/>
    <xf numFmtId="6" fontId="8" fillId="4" borderId="1" xfId="0" applyNumberFormat="1" applyFont="1" applyFill="1" applyBorder="1" applyAlignment="1">
      <alignment horizontal="left"/>
    </xf>
    <xf numFmtId="1" fontId="7" fillId="4" borderId="1" xfId="0" quotePrefix="1" applyNumberFormat="1" applyFont="1" applyFill="1" applyBorder="1" applyAlignment="1">
      <alignment horizontal="left"/>
    </xf>
    <xf numFmtId="6" fontId="7" fillId="4" borderId="1" xfId="0" quotePrefix="1" applyNumberFormat="1" applyFont="1" applyFill="1" applyBorder="1" applyAlignment="1">
      <alignment horizontal="right"/>
    </xf>
    <xf numFmtId="6" fontId="8" fillId="4" borderId="1" xfId="0" applyNumberFormat="1" applyFont="1" applyFill="1" applyBorder="1"/>
    <xf numFmtId="0" fontId="8" fillId="4" borderId="1" xfId="0" applyFont="1" applyFill="1" applyBorder="1" applyAlignment="1">
      <alignment wrapText="1"/>
    </xf>
    <xf numFmtId="6" fontId="7" fillId="4" borderId="1" xfId="0" quotePrefix="1" applyNumberFormat="1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7" fillId="4" borderId="1" xfId="0" applyNumberFormat="1" applyFont="1" applyFill="1" applyBorder="1" applyAlignment="1">
      <alignment horizontal="left"/>
    </xf>
    <xf numFmtId="49" fontId="9" fillId="4" borderId="1" xfId="2" applyNumberFormat="1" applyFont="1" applyFill="1" applyBorder="1" applyAlignment="1">
      <alignment horizontal="left"/>
    </xf>
    <xf numFmtId="0" fontId="7" fillId="4" borderId="1" xfId="0" quotePrefix="1" applyNumberFormat="1" applyFont="1" applyFill="1" applyBorder="1" applyAlignment="1">
      <alignment horizontal="right"/>
    </xf>
    <xf numFmtId="6" fontId="7" fillId="4" borderId="1" xfId="0" applyNumberFormat="1" applyFont="1" applyFill="1" applyBorder="1" applyAlignment="1">
      <alignment horizontal="right"/>
    </xf>
    <xf numFmtId="6" fontId="7" fillId="4" borderId="1" xfId="0" applyNumberFormat="1" applyFont="1" applyFill="1" applyBorder="1" applyAlignment="1">
      <alignment horizontal="left"/>
    </xf>
    <xf numFmtId="0" fontId="9" fillId="4" borderId="1" xfId="2" applyNumberFormat="1" applyFont="1" applyFill="1" applyBorder="1" applyAlignment="1">
      <alignment horizontal="left"/>
    </xf>
    <xf numFmtId="0" fontId="2" fillId="0" borderId="1" xfId="2" applyFill="1" applyBorder="1"/>
  </cellXfs>
  <cellStyles count="5">
    <cellStyle name="Hyperlink" xfId="2" builtinId="8"/>
    <cellStyle name="Hyperlink 12" xfId="4"/>
    <cellStyle name="Normal" xfId="0" builtinId="0"/>
    <cellStyle name="Normal 3" xfId="3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clendinen@msn.com" TargetMode="External"/><Relationship Id="rId21" Type="http://schemas.openxmlformats.org/officeDocument/2006/relationships/hyperlink" Target="mailto:DAPiggee@aol.com" TargetMode="External"/><Relationship Id="rId42" Type="http://schemas.openxmlformats.org/officeDocument/2006/relationships/hyperlink" Target="mailto:rleed@hotmail.com" TargetMode="External"/><Relationship Id="rId47" Type="http://schemas.openxmlformats.org/officeDocument/2006/relationships/hyperlink" Target="mailto:Brian.e.branton@gmail.com" TargetMode="External"/><Relationship Id="rId63" Type="http://schemas.openxmlformats.org/officeDocument/2006/relationships/hyperlink" Target="mailto:Hilarie.Chambers@gmail.com" TargetMode="External"/><Relationship Id="rId68" Type="http://schemas.openxmlformats.org/officeDocument/2006/relationships/hyperlink" Target="mailto:Deanm3@gmail.com" TargetMode="External"/><Relationship Id="rId84" Type="http://schemas.openxmlformats.org/officeDocument/2006/relationships/hyperlink" Target="mailto:jkvdavis@yahoo.com" TargetMode="External"/><Relationship Id="rId89" Type="http://schemas.openxmlformats.org/officeDocument/2006/relationships/hyperlink" Target="mailto:adsidney@yahoo.com" TargetMode="External"/><Relationship Id="rId112" Type="http://schemas.openxmlformats.org/officeDocument/2006/relationships/hyperlink" Target="mailto:stanwhite@me.com" TargetMode="External"/><Relationship Id="rId133" Type="http://schemas.openxmlformats.org/officeDocument/2006/relationships/hyperlink" Target="mailto:petespiro@verizon.net" TargetMode="External"/><Relationship Id="rId138" Type="http://schemas.openxmlformats.org/officeDocument/2006/relationships/hyperlink" Target="mailto:elausten@gmail.com" TargetMode="External"/><Relationship Id="rId154" Type="http://schemas.openxmlformats.org/officeDocument/2006/relationships/hyperlink" Target="mailto:terri_sewell@hotmail.com" TargetMode="External"/><Relationship Id="rId159" Type="http://schemas.openxmlformats.org/officeDocument/2006/relationships/hyperlink" Target="mailto:charlesboydkelly33@gmail.com" TargetMode="External"/><Relationship Id="rId175" Type="http://schemas.openxmlformats.org/officeDocument/2006/relationships/hyperlink" Target="mailto:clemonsn@gmail.com" TargetMode="External"/><Relationship Id="rId170" Type="http://schemas.openxmlformats.org/officeDocument/2006/relationships/hyperlink" Target="mailto:mdorothy@gmail.com" TargetMode="External"/><Relationship Id="rId191" Type="http://schemas.openxmlformats.org/officeDocument/2006/relationships/hyperlink" Target="mailto:abbycurran@gmail.com" TargetMode="External"/><Relationship Id="rId196" Type="http://schemas.openxmlformats.org/officeDocument/2006/relationships/printerSettings" Target="../printerSettings/printerSettings1.bin"/><Relationship Id="rId16" Type="http://schemas.openxmlformats.org/officeDocument/2006/relationships/hyperlink" Target="mailto:papelbaum@comcast.net" TargetMode="External"/><Relationship Id="rId107" Type="http://schemas.openxmlformats.org/officeDocument/2006/relationships/hyperlink" Target="mailto:katieelbert@gmail.com" TargetMode="External"/><Relationship Id="rId11" Type="http://schemas.openxmlformats.org/officeDocument/2006/relationships/hyperlink" Target="mailto:chris@christrullfundraising.com" TargetMode="External"/><Relationship Id="rId32" Type="http://schemas.openxmlformats.org/officeDocument/2006/relationships/hyperlink" Target="mailto:emailjoserivas@gmail.com" TargetMode="External"/><Relationship Id="rId37" Type="http://schemas.openxmlformats.org/officeDocument/2006/relationships/hyperlink" Target="mailto:patcdelgado@yahoo.com" TargetMode="External"/><Relationship Id="rId53" Type="http://schemas.openxmlformats.org/officeDocument/2006/relationships/hyperlink" Target="mailto:ca35cos@yahoo.com" TargetMode="External"/><Relationship Id="rId58" Type="http://schemas.openxmlformats.org/officeDocument/2006/relationships/hyperlink" Target="mailto:margaret.jongeward@gmail.com" TargetMode="External"/><Relationship Id="rId74" Type="http://schemas.openxmlformats.org/officeDocument/2006/relationships/hyperlink" Target="mailto:dustin.j.todd@gmail.com" TargetMode="External"/><Relationship Id="rId79" Type="http://schemas.openxmlformats.org/officeDocument/2006/relationships/hyperlink" Target="mailto:adrienneelrod@hotmail.com" TargetMode="External"/><Relationship Id="rId102" Type="http://schemas.openxmlformats.org/officeDocument/2006/relationships/hyperlink" Target="mailto:giloth@msn.com" TargetMode="External"/><Relationship Id="rId123" Type="http://schemas.openxmlformats.org/officeDocument/2006/relationships/hyperlink" Target="mailto:dshust@speakeasy.net" TargetMode="External"/><Relationship Id="rId128" Type="http://schemas.openxmlformats.org/officeDocument/2006/relationships/hyperlink" Target="mailto:dlucas44@gmail.com" TargetMode="External"/><Relationship Id="rId144" Type="http://schemas.openxmlformats.org/officeDocument/2006/relationships/hyperlink" Target="mailto:debradixon@comcast.net" TargetMode="External"/><Relationship Id="rId149" Type="http://schemas.openxmlformats.org/officeDocument/2006/relationships/hyperlink" Target="mailto:allysonschwartz@vzw.blackberry.net" TargetMode="External"/><Relationship Id="rId5" Type="http://schemas.openxmlformats.org/officeDocument/2006/relationships/hyperlink" Target="mailto:carl@silverbergassociates.net" TargetMode="External"/><Relationship Id="rId90" Type="http://schemas.openxmlformats.org/officeDocument/2006/relationships/hyperlink" Target="mailto:john.monsif@gmail.com" TargetMode="External"/><Relationship Id="rId95" Type="http://schemas.openxmlformats.org/officeDocument/2006/relationships/hyperlink" Target="mailto:bluejsd2003@hotmail.com" TargetMode="External"/><Relationship Id="rId160" Type="http://schemas.openxmlformats.org/officeDocument/2006/relationships/hyperlink" Target="mailto:michael@hudsontg.com" TargetMode="External"/><Relationship Id="rId165" Type="http://schemas.openxmlformats.org/officeDocument/2006/relationships/hyperlink" Target="mailto:tmuller07@gmail.com" TargetMode="External"/><Relationship Id="rId181" Type="http://schemas.openxmlformats.org/officeDocument/2006/relationships/hyperlink" Target="mailto:greg.beswick@gmail.com" TargetMode="External"/><Relationship Id="rId186" Type="http://schemas.openxmlformats.org/officeDocument/2006/relationships/hyperlink" Target="mailto:amyasselbaye@gmail.com" TargetMode="External"/><Relationship Id="rId22" Type="http://schemas.openxmlformats.org/officeDocument/2006/relationships/hyperlink" Target="mailto:ramirez97@gmail.com" TargetMode="External"/><Relationship Id="rId27" Type="http://schemas.openxmlformats.org/officeDocument/2006/relationships/hyperlink" Target="mailto:yuledwards@gmail.com" TargetMode="External"/><Relationship Id="rId43" Type="http://schemas.openxmlformats.org/officeDocument/2006/relationships/hyperlink" Target="mailto:jeremiah@donnaedwardsforcongress.com" TargetMode="External"/><Relationship Id="rId48" Type="http://schemas.openxmlformats.org/officeDocument/2006/relationships/hyperlink" Target="mailto:sonoran56@gmail.com" TargetMode="External"/><Relationship Id="rId64" Type="http://schemas.openxmlformats.org/officeDocument/2006/relationships/hyperlink" Target="mailto:ghdonovan@gmail.com" TargetMode="External"/><Relationship Id="rId69" Type="http://schemas.openxmlformats.org/officeDocument/2006/relationships/hyperlink" Target="mailto:support@genegreencampaign.com" TargetMode="External"/><Relationship Id="rId113" Type="http://schemas.openxmlformats.org/officeDocument/2006/relationships/hyperlink" Target="mailto:Kevin.Ryan07@gmail.com" TargetMode="External"/><Relationship Id="rId118" Type="http://schemas.openxmlformats.org/officeDocument/2006/relationships/hyperlink" Target="mailto:Mandersonlee@verizon.net" TargetMode="External"/><Relationship Id="rId134" Type="http://schemas.openxmlformats.org/officeDocument/2006/relationships/hyperlink" Target="mailto:ilavant@msn.com" TargetMode="External"/><Relationship Id="rId139" Type="http://schemas.openxmlformats.org/officeDocument/2006/relationships/hyperlink" Target="mailto:benrich123@gmail.com" TargetMode="External"/><Relationship Id="rId80" Type="http://schemas.openxmlformats.org/officeDocument/2006/relationships/hyperlink" Target="mailto:Ericjacobfeldman@yahoo.com" TargetMode="External"/><Relationship Id="rId85" Type="http://schemas.openxmlformats.org/officeDocument/2006/relationships/hyperlink" Target="mailto:michelle.d.mitchell@gmail.com" TargetMode="External"/><Relationship Id="rId150" Type="http://schemas.openxmlformats.org/officeDocument/2006/relationships/hyperlink" Target="mailto:crowleyathome@aol.com" TargetMode="External"/><Relationship Id="rId155" Type="http://schemas.openxmlformats.org/officeDocument/2006/relationships/hyperlink" Target="mailto:pwillingham@moranforcongress.org" TargetMode="External"/><Relationship Id="rId171" Type="http://schemas.openxmlformats.org/officeDocument/2006/relationships/hyperlink" Target="mailto:lenny.young@gmail.com" TargetMode="External"/><Relationship Id="rId176" Type="http://schemas.openxmlformats.org/officeDocument/2006/relationships/hyperlink" Target="mailto:kaitlin@tammyduckworth.com" TargetMode="External"/><Relationship Id="rId192" Type="http://schemas.openxmlformats.org/officeDocument/2006/relationships/hyperlink" Target="mailto:aaron.schmidt7@gmail.com" TargetMode="External"/><Relationship Id="rId12" Type="http://schemas.openxmlformats.org/officeDocument/2006/relationships/hyperlink" Target="mailto:Glenn.rushing@hotmail.com" TargetMode="External"/><Relationship Id="rId17" Type="http://schemas.openxmlformats.org/officeDocument/2006/relationships/hyperlink" Target="mailto:atilghman@pricecampaign.com" TargetMode="External"/><Relationship Id="rId33" Type="http://schemas.openxmlformats.org/officeDocument/2006/relationships/hyperlink" Target="mailto:eric.werwa@gmail.com" TargetMode="External"/><Relationship Id="rId38" Type="http://schemas.openxmlformats.org/officeDocument/2006/relationships/hyperlink" Target="mailto:elizabeth@earlblumenauer.com" TargetMode="External"/><Relationship Id="rId59" Type="http://schemas.openxmlformats.org/officeDocument/2006/relationships/hyperlink" Target="mailto:political@gmail.com" TargetMode="External"/><Relationship Id="rId103" Type="http://schemas.openxmlformats.org/officeDocument/2006/relationships/hyperlink" Target="mailto:ellendowen@yahoo.com" TargetMode="External"/><Relationship Id="rId108" Type="http://schemas.openxmlformats.org/officeDocument/2006/relationships/hyperlink" Target="mailto:sjktoledo@yahoo.com" TargetMode="External"/><Relationship Id="rId124" Type="http://schemas.openxmlformats.org/officeDocument/2006/relationships/hyperlink" Target="mailto:egstanley@hotmail.com" TargetMode="External"/><Relationship Id="rId129" Type="http://schemas.openxmlformats.org/officeDocument/2006/relationships/hyperlink" Target="mailto:ajablon@jablon.com" TargetMode="External"/><Relationship Id="rId54" Type="http://schemas.openxmlformats.org/officeDocument/2006/relationships/hyperlink" Target="mailto:clarindalanderos@gmail.com" TargetMode="External"/><Relationship Id="rId70" Type="http://schemas.openxmlformats.org/officeDocument/2006/relationships/hyperlink" Target="mailto:Kimdjohnston@gmail.com" TargetMode="External"/><Relationship Id="rId75" Type="http://schemas.openxmlformats.org/officeDocument/2006/relationships/hyperlink" Target="mailto:arnoldb_20008@yahoo.com" TargetMode="External"/><Relationship Id="rId91" Type="http://schemas.openxmlformats.org/officeDocument/2006/relationships/hyperlink" Target="mailto:chezdelahaye@comcast.net" TargetMode="External"/><Relationship Id="rId96" Type="http://schemas.openxmlformats.org/officeDocument/2006/relationships/hyperlink" Target="mailto:revswatkins@sbcglobal.net" TargetMode="External"/><Relationship Id="rId140" Type="http://schemas.openxmlformats.org/officeDocument/2006/relationships/hyperlink" Target="mailto:dschao@gmail.com" TargetMode="External"/><Relationship Id="rId145" Type="http://schemas.openxmlformats.org/officeDocument/2006/relationships/hyperlink" Target="mailto:jasonjohngross@gmail.com" TargetMode="External"/><Relationship Id="rId161" Type="http://schemas.openxmlformats.org/officeDocument/2006/relationships/hyperlink" Target="mailto:tpersico@gmail.com" TargetMode="External"/><Relationship Id="rId166" Type="http://schemas.openxmlformats.org/officeDocument/2006/relationships/hyperlink" Target="mailto:jeffreygarcia@yahoo.com" TargetMode="External"/><Relationship Id="rId182" Type="http://schemas.openxmlformats.org/officeDocument/2006/relationships/hyperlink" Target="mailto:tj@swalwellforcongress.com" TargetMode="External"/><Relationship Id="rId187" Type="http://schemas.openxmlformats.org/officeDocument/2006/relationships/hyperlink" Target="mailto:jennifergoedke@gmail.com" TargetMode="External"/><Relationship Id="rId1" Type="http://schemas.openxmlformats.org/officeDocument/2006/relationships/hyperlink" Target="mailto:gwenbenson1@gmail.com" TargetMode="External"/><Relationship Id="rId6" Type="http://schemas.openxmlformats.org/officeDocument/2006/relationships/hyperlink" Target="mailto:chris.garcia2@mail.house.gov" TargetMode="External"/><Relationship Id="rId23" Type="http://schemas.openxmlformats.org/officeDocument/2006/relationships/hyperlink" Target="mailto:jlopez@garamendi.org" TargetMode="External"/><Relationship Id="rId28" Type="http://schemas.openxmlformats.org/officeDocument/2006/relationships/hyperlink" Target="mailto:cjhumphrey61@verizon.net" TargetMode="External"/><Relationship Id="rId49" Type="http://schemas.openxmlformats.org/officeDocument/2006/relationships/hyperlink" Target="mailto:xbecerra31@aol.com" TargetMode="External"/><Relationship Id="rId114" Type="http://schemas.openxmlformats.org/officeDocument/2006/relationships/hyperlink" Target="mailto:Ronsimmon@aol.com" TargetMode="External"/><Relationship Id="rId119" Type="http://schemas.openxmlformats.org/officeDocument/2006/relationships/hyperlink" Target="mailto:lisasher@ix.netcom.com" TargetMode="External"/><Relationship Id="rId44" Type="http://schemas.openxmlformats.org/officeDocument/2006/relationships/hyperlink" Target="mailto:julielittlenickson@gmail.com" TargetMode="External"/><Relationship Id="rId60" Type="http://schemas.openxmlformats.org/officeDocument/2006/relationships/hyperlink" Target="mailto:sstein@evanskatz.com" TargetMode="External"/><Relationship Id="rId65" Type="http://schemas.openxmlformats.org/officeDocument/2006/relationships/hyperlink" Target="mailto:cmedcollins@verizon.net" TargetMode="External"/><Relationship Id="rId81" Type="http://schemas.openxmlformats.org/officeDocument/2006/relationships/hyperlink" Target="mailto:bradleykatz@gmail.com" TargetMode="External"/><Relationship Id="rId86" Type="http://schemas.openxmlformats.org/officeDocument/2006/relationships/hyperlink" Target="mailto:Austin_durrer@hotmail.com" TargetMode="External"/><Relationship Id="rId130" Type="http://schemas.openxmlformats.org/officeDocument/2006/relationships/hyperlink" Target="mailto:billweitz@hotmail.com" TargetMode="External"/><Relationship Id="rId135" Type="http://schemas.openxmlformats.org/officeDocument/2006/relationships/hyperlink" Target="mailto:crphilbin@yahoo.com" TargetMode="External"/><Relationship Id="rId151" Type="http://schemas.openxmlformats.org/officeDocument/2006/relationships/hyperlink" Target="mailto:edonnafern@aol.com" TargetMode="External"/><Relationship Id="rId156" Type="http://schemas.openxmlformats.org/officeDocument/2006/relationships/hyperlink" Target="mailto:emily.haas@mail.house.gov" TargetMode="External"/><Relationship Id="rId177" Type="http://schemas.openxmlformats.org/officeDocument/2006/relationships/hyperlink" Target="mailto:reed.adamson@gmail.com" TargetMode="External"/><Relationship Id="rId172" Type="http://schemas.openxmlformats.org/officeDocument/2006/relationships/hyperlink" Target="mailto:tim@votevargas.com" TargetMode="External"/><Relationship Id="rId193" Type="http://schemas.openxmlformats.org/officeDocument/2006/relationships/hyperlink" Target="mailto:jwin1313@aol.com" TargetMode="External"/><Relationship Id="rId13" Type="http://schemas.openxmlformats.org/officeDocument/2006/relationships/hyperlink" Target="mailto:thomasmcdaniels@aol.com" TargetMode="External"/><Relationship Id="rId18" Type="http://schemas.openxmlformats.org/officeDocument/2006/relationships/hyperlink" Target="mailto:Minhtaster@gmail.com" TargetMode="External"/><Relationship Id="rId39" Type="http://schemas.openxmlformats.org/officeDocument/2006/relationships/hyperlink" Target="mailto:lang.nicole.mn@gmail.com" TargetMode="External"/><Relationship Id="rId109" Type="http://schemas.openxmlformats.org/officeDocument/2006/relationships/hyperlink" Target="mailto:MichaelAndel@hotmail.com" TargetMode="External"/><Relationship Id="rId34" Type="http://schemas.openxmlformats.org/officeDocument/2006/relationships/hyperlink" Target="mailto:ceslayton@aol.com" TargetMode="External"/><Relationship Id="rId50" Type="http://schemas.openxmlformats.org/officeDocument/2006/relationships/hyperlink" Target="mailto:jennifer@frostgroup.net" TargetMode="External"/><Relationship Id="rId55" Type="http://schemas.openxmlformats.org/officeDocument/2006/relationships/hyperlink" Target="mailto:nicholefrancis@msn.com" TargetMode="External"/><Relationship Id="rId76" Type="http://schemas.openxmlformats.org/officeDocument/2006/relationships/hyperlink" Target="mailto:adam.brand@yahoo.com" TargetMode="External"/><Relationship Id="rId97" Type="http://schemas.openxmlformats.org/officeDocument/2006/relationships/hyperlink" Target="mailto:lisaquigley@yahoo.com" TargetMode="External"/><Relationship Id="rId104" Type="http://schemas.openxmlformats.org/officeDocument/2006/relationships/hyperlink" Target="mailto:syrjamaki@gmail.com" TargetMode="External"/><Relationship Id="rId120" Type="http://schemas.openxmlformats.org/officeDocument/2006/relationships/hyperlink" Target="mailto:Joni721x@gmail.com" TargetMode="External"/><Relationship Id="rId125" Type="http://schemas.openxmlformats.org/officeDocument/2006/relationships/hyperlink" Target="mailto:dannyweiss1@aol.com" TargetMode="External"/><Relationship Id="rId141" Type="http://schemas.openxmlformats.org/officeDocument/2006/relationships/hyperlink" Target="mailto:randolphcharrison@gmail.com" TargetMode="External"/><Relationship Id="rId146" Type="http://schemas.openxmlformats.org/officeDocument/2006/relationships/hyperlink" Target="mailto:erictoddwitte@gmail.com" TargetMode="External"/><Relationship Id="rId167" Type="http://schemas.openxmlformats.org/officeDocument/2006/relationships/hyperlink" Target="mailto:mini.timmaraju@gmail.com" TargetMode="External"/><Relationship Id="rId188" Type="http://schemas.openxmlformats.org/officeDocument/2006/relationships/hyperlink" Target="mailto:blanco_cesar23@yahoo.com" TargetMode="External"/><Relationship Id="rId7" Type="http://schemas.openxmlformats.org/officeDocument/2006/relationships/hyperlink" Target="mailto:tgcstrategy@gmail.com" TargetMode="External"/><Relationship Id="rId71" Type="http://schemas.openxmlformats.org/officeDocument/2006/relationships/hyperlink" Target="mailto:juliededdy@gmail.com" TargetMode="External"/><Relationship Id="rId92" Type="http://schemas.openxmlformats.org/officeDocument/2006/relationships/hyperlink" Target="mailto:james.walkinshaw@gmail.com" TargetMode="External"/><Relationship Id="rId162" Type="http://schemas.openxmlformats.org/officeDocument/2006/relationships/hyperlink" Target="tel:+12677976400" TargetMode="External"/><Relationship Id="rId183" Type="http://schemas.openxmlformats.org/officeDocument/2006/relationships/hyperlink" Target="mailto:alfonso.sanchez@gmail.com" TargetMode="External"/><Relationship Id="rId2" Type="http://schemas.openxmlformats.org/officeDocument/2006/relationships/hyperlink" Target="mailto:rachborn@gmail.com" TargetMode="External"/><Relationship Id="rId29" Type="http://schemas.openxmlformats.org/officeDocument/2006/relationships/hyperlink" Target="mailto:julie@perlmutterforcolorado.com" TargetMode="External"/><Relationship Id="rId24" Type="http://schemas.openxmlformats.org/officeDocument/2006/relationships/hyperlink" Target="mailto:sara@theconradgroup.org" TargetMode="External"/><Relationship Id="rId40" Type="http://schemas.openxmlformats.org/officeDocument/2006/relationships/hyperlink" Target="mailto:eah.carney@gmail.com" TargetMode="External"/><Relationship Id="rId45" Type="http://schemas.openxmlformats.org/officeDocument/2006/relationships/hyperlink" Target="mailto:rbroz@politicaldg.com" TargetMode="External"/><Relationship Id="rId66" Type="http://schemas.openxmlformats.org/officeDocument/2006/relationships/hyperlink" Target="mailto:alum788057@yahoo.com" TargetMode="External"/><Relationship Id="rId87" Type="http://schemas.openxmlformats.org/officeDocument/2006/relationships/hyperlink" Target="mailto:xiaomimis@gmail.com" TargetMode="External"/><Relationship Id="rId110" Type="http://schemas.openxmlformats.org/officeDocument/2006/relationships/hyperlink" Target="mailto:mashleyjones@gmail.com" TargetMode="External"/><Relationship Id="rId115" Type="http://schemas.openxmlformats.org/officeDocument/2006/relationships/hyperlink" Target="mailto:PolskaPani@aol.com" TargetMode="External"/><Relationship Id="rId131" Type="http://schemas.openxmlformats.org/officeDocument/2006/relationships/hyperlink" Target="mailto:Kwinkler16@gmail.com" TargetMode="External"/><Relationship Id="rId136" Type="http://schemas.openxmlformats.org/officeDocument/2006/relationships/hyperlink" Target="mailto:erikrobertolson@gmail.com" TargetMode="External"/><Relationship Id="rId157" Type="http://schemas.openxmlformats.org/officeDocument/2006/relationships/hyperlink" Target="mailto:julie@elizabethesty.com" TargetMode="External"/><Relationship Id="rId178" Type="http://schemas.openxmlformats.org/officeDocument/2006/relationships/hyperlink" Target="mailto:seanwobrien@gmail.com" TargetMode="External"/><Relationship Id="rId61" Type="http://schemas.openxmlformats.org/officeDocument/2006/relationships/hyperlink" Target="mailto:sarah@yarmuthforcongress.com" TargetMode="External"/><Relationship Id="rId82" Type="http://schemas.openxmlformats.org/officeDocument/2006/relationships/hyperlink" Target="mailto:kim.glass@gmail.com" TargetMode="External"/><Relationship Id="rId152" Type="http://schemas.openxmlformats.org/officeDocument/2006/relationships/hyperlink" Target="mailto:macau@charter.net" TargetMode="External"/><Relationship Id="rId173" Type="http://schemas.openxmlformats.org/officeDocument/2006/relationships/hyperlink" Target="mailto:dominic@dominicgabello.com" TargetMode="External"/><Relationship Id="rId194" Type="http://schemas.openxmlformats.org/officeDocument/2006/relationships/hyperlink" Target="mailto:Tim.Garvin@mail.house.gov" TargetMode="External"/><Relationship Id="rId19" Type="http://schemas.openxmlformats.org/officeDocument/2006/relationships/hyperlink" Target="mailto:ehm1212@yahoo.com" TargetMode="External"/><Relationship Id="rId14" Type="http://schemas.openxmlformats.org/officeDocument/2006/relationships/hyperlink" Target="mailto:chuck@higginsforcongress.com" TargetMode="External"/><Relationship Id="rId30" Type="http://schemas.openxmlformats.org/officeDocument/2006/relationships/hyperlink" Target="mailto:shn53@verizon.net" TargetMode="External"/><Relationship Id="rId35" Type="http://schemas.openxmlformats.org/officeDocument/2006/relationships/hyperlink" Target="mailto:samantha@vanhollen.org" TargetMode="External"/><Relationship Id="rId56" Type="http://schemas.openxmlformats.org/officeDocument/2006/relationships/hyperlink" Target="mailto:virgil.a.miller@gmail.com" TargetMode="External"/><Relationship Id="rId77" Type="http://schemas.openxmlformats.org/officeDocument/2006/relationships/hyperlink" Target="mailto:amy.emerick@gmail.com" TargetMode="External"/><Relationship Id="rId100" Type="http://schemas.openxmlformats.org/officeDocument/2006/relationships/hyperlink" Target="mailto:rongrimes1@aol.com" TargetMode="External"/><Relationship Id="rId105" Type="http://schemas.openxmlformats.org/officeDocument/2006/relationships/hyperlink" Target="mailto:lesliewoolley@gmail.com" TargetMode="External"/><Relationship Id="rId126" Type="http://schemas.openxmlformats.org/officeDocument/2006/relationships/hyperlink" Target="mailto:curley97@yahoo.com" TargetMode="External"/><Relationship Id="rId147" Type="http://schemas.openxmlformats.org/officeDocument/2006/relationships/hyperlink" Target="mailto:paulcunningham.dc@gmail.com" TargetMode="External"/><Relationship Id="rId168" Type="http://schemas.openxmlformats.org/officeDocument/2006/relationships/hyperlink" Target="mailto:kylerlayman@gmail.com" TargetMode="External"/><Relationship Id="rId8" Type="http://schemas.openxmlformats.org/officeDocument/2006/relationships/hyperlink" Target="mailto:leelilley@gmail.com" TargetMode="External"/><Relationship Id="rId51" Type="http://schemas.openxmlformats.org/officeDocument/2006/relationships/hyperlink" Target="mailto:jason.gleason03@gmail.com" TargetMode="External"/><Relationship Id="rId72" Type="http://schemas.openxmlformats.org/officeDocument/2006/relationships/hyperlink" Target="mailto:jason@dwsforcongress.com" TargetMode="External"/><Relationship Id="rId93" Type="http://schemas.openxmlformats.org/officeDocument/2006/relationships/hyperlink" Target="mailto:paulgage@comcast.net" TargetMode="External"/><Relationship Id="rId98" Type="http://schemas.openxmlformats.org/officeDocument/2006/relationships/hyperlink" Target="mailto:cookson111@aol.com" TargetMode="External"/><Relationship Id="rId121" Type="http://schemas.openxmlformats.org/officeDocument/2006/relationships/hyperlink" Target="mailto:jennicefuentes@hotmail.com" TargetMode="External"/><Relationship Id="rId142" Type="http://schemas.openxmlformats.org/officeDocument/2006/relationships/hyperlink" Target="mailto:tclayphil@aol.com" TargetMode="External"/><Relationship Id="rId163" Type="http://schemas.openxmlformats.org/officeDocument/2006/relationships/hyperlink" Target="mailto:shane@cartwrightcongress.com" TargetMode="External"/><Relationship Id="rId184" Type="http://schemas.openxmlformats.org/officeDocument/2006/relationships/hyperlink" Target="mailto:dmwysong@gmail.com" TargetMode="External"/><Relationship Id="rId189" Type="http://schemas.openxmlformats.org/officeDocument/2006/relationships/hyperlink" Target="mailto:mike@sgacamp.com" TargetMode="External"/><Relationship Id="rId3" Type="http://schemas.openxmlformats.org/officeDocument/2006/relationships/hyperlink" Target="mailto:lauriesaroff@gmail.com" TargetMode="External"/><Relationship Id="rId25" Type="http://schemas.openxmlformats.org/officeDocument/2006/relationships/hyperlink" Target="mailto:dailysmith@gmail.com" TargetMode="External"/><Relationship Id="rId46" Type="http://schemas.openxmlformats.org/officeDocument/2006/relationships/hyperlink" Target="mailto:matt@edmarkey.org" TargetMode="External"/><Relationship Id="rId67" Type="http://schemas.openxmlformats.org/officeDocument/2006/relationships/hyperlink" Target="mailto:repmass08@yahoo.com" TargetMode="External"/><Relationship Id="rId116" Type="http://schemas.openxmlformats.org/officeDocument/2006/relationships/hyperlink" Target="mailto:mmucchetti@yahoo.com;" TargetMode="External"/><Relationship Id="rId137" Type="http://schemas.openxmlformats.org/officeDocument/2006/relationships/hyperlink" Target="mailto:penny.dodge@gmail.com" TargetMode="External"/><Relationship Id="rId158" Type="http://schemas.openxmlformats.org/officeDocument/2006/relationships/hyperlink" Target="mailto:chris@derekkilmer.com" TargetMode="External"/><Relationship Id="rId20" Type="http://schemas.openxmlformats.org/officeDocument/2006/relationships/hyperlink" Target="mailto:lkurdziel@politicaldg.com" TargetMode="External"/><Relationship Id="rId41" Type="http://schemas.openxmlformats.org/officeDocument/2006/relationships/hyperlink" Target="mailto:walter@dynamicsrg.com" TargetMode="External"/><Relationship Id="rId62" Type="http://schemas.openxmlformats.org/officeDocument/2006/relationships/hyperlink" Target="mailto:lkurdziel@politicaldg.com" TargetMode="External"/><Relationship Id="rId83" Type="http://schemas.openxmlformats.org/officeDocument/2006/relationships/hyperlink" Target="mailto:christophermhartmann@gmail.com" TargetMode="External"/><Relationship Id="rId88" Type="http://schemas.openxmlformats.org/officeDocument/2006/relationships/hyperlink" Target="mailto:nick.holder@gmail.com" TargetMode="External"/><Relationship Id="rId111" Type="http://schemas.openxmlformats.org/officeDocument/2006/relationships/hyperlink" Target="mailto:vernon.l.simms@verizon.net" TargetMode="External"/><Relationship Id="rId132" Type="http://schemas.openxmlformats.org/officeDocument/2006/relationships/hyperlink" Target="mailto:abr_69@yahoo.com" TargetMode="External"/><Relationship Id="rId153" Type="http://schemas.openxmlformats.org/officeDocument/2006/relationships/hyperlink" Target="mailto:ochoapeters@gmail.com" TargetMode="External"/><Relationship Id="rId174" Type="http://schemas.openxmlformats.org/officeDocument/2006/relationships/hyperlink" Target="mailto:matthew@castroforcongress.com" TargetMode="External"/><Relationship Id="rId179" Type="http://schemas.openxmlformats.org/officeDocument/2006/relationships/hyperlink" Target="mailto:allison.jaslow@gmail.com" TargetMode="External"/><Relationship Id="rId195" Type="http://schemas.openxmlformats.org/officeDocument/2006/relationships/hyperlink" Target="mailto:meghan@castorforcongress.com" TargetMode="External"/><Relationship Id="rId190" Type="http://schemas.openxmlformats.org/officeDocument/2006/relationships/hyperlink" Target="mailto:daniels.shaun@gmail.com" TargetMode="External"/><Relationship Id="rId15" Type="http://schemas.openxmlformats.org/officeDocument/2006/relationships/hyperlink" Target="mailto:spdavis@att.blackberry.net" TargetMode="External"/><Relationship Id="rId36" Type="http://schemas.openxmlformats.org/officeDocument/2006/relationships/hyperlink" Target="mailto:tsbergreen@gmail.com" TargetMode="External"/><Relationship Id="rId57" Type="http://schemas.openxmlformats.org/officeDocument/2006/relationships/hyperlink" Target="mailto:peterhooperchandlerjr@gmail.com" TargetMode="External"/><Relationship Id="rId106" Type="http://schemas.openxmlformats.org/officeDocument/2006/relationships/hyperlink" Target="mailto:juliejcarr@yahoo.com" TargetMode="External"/><Relationship Id="rId127" Type="http://schemas.openxmlformats.org/officeDocument/2006/relationships/hyperlink" Target="mailto:billharper@visi.com" TargetMode="External"/><Relationship Id="rId10" Type="http://schemas.openxmlformats.org/officeDocument/2006/relationships/hyperlink" Target="mailto:sarah@janschakowsky.org" TargetMode="External"/><Relationship Id="rId31" Type="http://schemas.openxmlformats.org/officeDocument/2006/relationships/hyperlink" Target="mailto:eltolbert@gmail.com;" TargetMode="External"/><Relationship Id="rId52" Type="http://schemas.openxmlformats.org/officeDocument/2006/relationships/hyperlink" Target="mailto:mark1996@sbcglobal.net" TargetMode="External"/><Relationship Id="rId73" Type="http://schemas.openxmlformats.org/officeDocument/2006/relationships/hyperlink" Target="mailto:dsadkin@earthlink.net" TargetMode="External"/><Relationship Id="rId78" Type="http://schemas.openxmlformats.org/officeDocument/2006/relationships/hyperlink" Target="mailto:joshuarogin@gmail.com" TargetMode="External"/><Relationship Id="rId94" Type="http://schemas.openxmlformats.org/officeDocument/2006/relationships/hyperlink" Target="mailto:colejaa@gmail.com" TargetMode="External"/><Relationship Id="rId99" Type="http://schemas.openxmlformats.org/officeDocument/2006/relationships/hyperlink" Target="mailto:archrstn@gmail.com" TargetMode="External"/><Relationship Id="rId101" Type="http://schemas.openxmlformats.org/officeDocument/2006/relationships/hyperlink" Target="mailto:shana.chandler@gmail.com" TargetMode="External"/><Relationship Id="rId122" Type="http://schemas.openxmlformats.org/officeDocument/2006/relationships/hyperlink" Target="mailto:jcvandy4@gmail.com" TargetMode="External"/><Relationship Id="rId143" Type="http://schemas.openxmlformats.org/officeDocument/2006/relationships/hyperlink" Target="mailto:rogan06@gmail.com" TargetMode="External"/><Relationship Id="rId148" Type="http://schemas.openxmlformats.org/officeDocument/2006/relationships/hyperlink" Target="mailto:jared@jaredpolis.com" TargetMode="External"/><Relationship Id="rId164" Type="http://schemas.openxmlformats.org/officeDocument/2006/relationships/hyperlink" Target="mailto:matt.wiesenthal@gmail.com" TargetMode="External"/><Relationship Id="rId169" Type="http://schemas.openxmlformats.org/officeDocument/2006/relationships/hyperlink" Target="mailto:kirk@kirkmcpike.com" TargetMode="External"/><Relationship Id="rId185" Type="http://schemas.openxmlformats.org/officeDocument/2006/relationships/hyperlink" Target="mailto:pilarmariaweiss@gmail.com" TargetMode="External"/><Relationship Id="rId4" Type="http://schemas.openxmlformats.org/officeDocument/2006/relationships/hyperlink" Target="mailto:patrickjahrens@gmail.com" TargetMode="External"/><Relationship Id="rId9" Type="http://schemas.openxmlformats.org/officeDocument/2006/relationships/hyperlink" Target="mailto:churwit@yahoo.com" TargetMode="External"/><Relationship Id="rId180" Type="http://schemas.openxmlformats.org/officeDocument/2006/relationships/hyperlink" Target="mailto:mikem@nolanforcongress.org" TargetMode="External"/><Relationship Id="rId26" Type="http://schemas.openxmlformats.org/officeDocument/2006/relationships/hyperlink" Target="mailto:runge@4cpartnersllc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E20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5" sqref="A15"/>
    </sheetView>
  </sheetViews>
  <sheetFormatPr defaultColWidth="9.140625" defaultRowHeight="15"/>
  <cols>
    <col min="1" max="1" width="29.42578125" style="14" bestFit="1" customWidth="1"/>
    <col min="2" max="2" width="5.85546875" style="14" customWidth="1"/>
    <col min="3" max="3" width="14.42578125" style="32" customWidth="1"/>
    <col min="4" max="4" width="14.7109375" style="32" customWidth="1"/>
    <col min="5" max="5" width="20.5703125" style="32" customWidth="1"/>
    <col min="6" max="6" width="38.5703125" style="14" customWidth="1"/>
    <col min="7" max="7" width="20.28515625" style="14" customWidth="1"/>
    <col min="8" max="8" width="22.140625" style="14" customWidth="1"/>
    <col min="9" max="9" width="11.140625" style="14" customWidth="1"/>
    <col min="10" max="10" width="5.85546875" style="14" customWidth="1"/>
    <col min="11" max="11" width="6.7109375" style="14" customWidth="1"/>
    <col min="12" max="13" width="61.140625" style="14" customWidth="1"/>
    <col min="14" max="14" width="26.140625" style="14" customWidth="1"/>
    <col min="15" max="15" width="18.85546875" style="11" customWidth="1"/>
    <col min="16" max="16" width="8.28515625" style="32" customWidth="1"/>
    <col min="17" max="17" width="7" style="30" customWidth="1"/>
    <col min="18" max="18" width="15.85546875" style="30" customWidth="1"/>
    <col min="19" max="19" width="14.42578125" style="30" customWidth="1"/>
    <col min="20" max="21" width="15.28515625" style="14" customWidth="1"/>
    <col min="22" max="22" width="16.42578125" style="14" customWidth="1"/>
    <col min="23" max="24" width="14.140625" style="14" customWidth="1"/>
    <col min="25" max="25" width="24.28515625" style="14" customWidth="1"/>
    <col min="26" max="27" width="23.140625" style="14" customWidth="1"/>
    <col min="28" max="28" width="11" style="11" customWidth="1"/>
    <col min="29" max="29" width="15" style="11" customWidth="1"/>
    <col min="30" max="30" width="20.140625" style="11" customWidth="1"/>
    <col min="31" max="31" width="16.85546875" style="11" customWidth="1"/>
    <col min="32" max="32" width="15" style="11" customWidth="1"/>
    <col min="33" max="33" width="34.5703125" style="11" customWidth="1"/>
    <col min="34" max="34" width="25.140625" style="14" customWidth="1"/>
    <col min="35" max="36" width="25.85546875" style="14" customWidth="1"/>
    <col min="37" max="37" width="14.140625" style="14" customWidth="1"/>
    <col min="38" max="38" width="17.85546875" style="14" customWidth="1"/>
    <col min="39" max="39" width="14" style="14" customWidth="1"/>
    <col min="40" max="40" width="15.140625" style="14" customWidth="1"/>
    <col min="41" max="41" width="67.42578125" style="14" bestFit="1" customWidth="1"/>
    <col min="42" max="42" width="12.42578125" style="14" bestFit="1" customWidth="1"/>
    <col min="43" max="43" width="31.42578125" style="14" bestFit="1" customWidth="1"/>
    <col min="44" max="44" width="23.42578125" style="14" bestFit="1" customWidth="1"/>
    <col min="45" max="45" width="26.7109375" style="14" bestFit="1" customWidth="1"/>
    <col min="46" max="46" width="44.5703125" style="14" bestFit="1" customWidth="1"/>
    <col min="47" max="47" width="64.7109375" style="14" bestFit="1" customWidth="1"/>
    <col min="48" max="48" width="35.140625" style="14" bestFit="1" customWidth="1"/>
    <col min="49" max="49" width="28.85546875" style="14" bestFit="1" customWidth="1"/>
    <col min="50" max="50" width="34.7109375" style="14" bestFit="1" customWidth="1"/>
    <col min="51" max="51" width="70" style="14" bestFit="1" customWidth="1"/>
    <col min="52" max="52" width="25.7109375" style="14" bestFit="1" customWidth="1"/>
    <col min="53" max="53" width="19.7109375" style="14" bestFit="1" customWidth="1"/>
    <col min="54" max="54" width="28" style="14" bestFit="1" customWidth="1"/>
    <col min="55" max="55" width="39.28515625" style="14" bestFit="1" customWidth="1"/>
    <col min="56" max="56" width="25.7109375" style="14" bestFit="1" customWidth="1"/>
    <col min="57" max="57" width="19.7109375" style="14" bestFit="1" customWidth="1"/>
    <col min="58" max="58" width="28" style="14" bestFit="1" customWidth="1"/>
    <col min="59" max="59" width="39.28515625" style="14" bestFit="1" customWidth="1"/>
    <col min="60" max="60" width="27.42578125" style="14" bestFit="1" customWidth="1"/>
    <col min="61" max="63" width="73.140625" style="58" customWidth="1"/>
    <col min="64" max="64" width="15.5703125" style="14" customWidth="1"/>
    <col min="65" max="65" width="11.7109375" style="14"/>
    <col min="66" max="66" width="10" style="14" customWidth="1"/>
    <col min="67" max="67" width="10.85546875" style="14" customWidth="1"/>
    <col min="68" max="68" width="10.28515625" style="14" customWidth="1"/>
    <col min="69" max="69" width="14.85546875" style="14" customWidth="1"/>
    <col min="70" max="70" width="11.7109375" style="14" bestFit="1" customWidth="1"/>
    <col min="71" max="71" width="12" style="14" bestFit="1" customWidth="1"/>
    <col min="72" max="72" width="24" style="14" bestFit="1" customWidth="1"/>
    <col min="73" max="73" width="15.5703125" style="14" bestFit="1" customWidth="1"/>
    <col min="74" max="74" width="9.7109375" style="14" bestFit="1" customWidth="1"/>
    <col min="75" max="75" width="15" style="14" customWidth="1"/>
    <col min="76" max="76" width="12.85546875" style="14" customWidth="1"/>
    <col min="77" max="77" width="48.140625" style="14" bestFit="1" customWidth="1"/>
    <col min="78" max="78" width="9" style="14" bestFit="1" customWidth="1"/>
    <col min="79" max="79" width="15.7109375" style="14" bestFit="1" customWidth="1"/>
    <col min="80" max="80" width="12" style="14" bestFit="1" customWidth="1"/>
    <col min="81" max="81" width="15.7109375" style="14" bestFit="1" customWidth="1"/>
    <col min="82" max="82" width="16.140625" style="14" bestFit="1" customWidth="1"/>
    <col min="83" max="83" width="8" style="14" bestFit="1" customWidth="1"/>
    <col min="84" max="84" width="30.28515625" style="14" bestFit="1" customWidth="1"/>
    <col min="85" max="85" width="24" style="14" bestFit="1" customWidth="1"/>
    <col min="86" max="86" width="18.42578125" style="14" bestFit="1" customWidth="1"/>
    <col min="87" max="87" width="15.5703125" style="14" bestFit="1" customWidth="1"/>
    <col min="88" max="88" width="20.140625" style="14" bestFit="1" customWidth="1"/>
    <col min="89" max="89" width="9.7109375" style="14" bestFit="1" customWidth="1"/>
    <col min="90" max="90" width="18.85546875" style="14" bestFit="1" customWidth="1"/>
    <col min="91" max="91" width="36.140625" style="14" bestFit="1" customWidth="1"/>
    <col min="92" max="92" width="6.140625" style="14" bestFit="1" customWidth="1"/>
    <col min="93" max="93" width="17.85546875" style="14" bestFit="1" customWidth="1"/>
    <col min="94" max="94" width="15.42578125" style="14" bestFit="1" customWidth="1"/>
    <col min="95" max="95" width="6.85546875" style="14" bestFit="1" customWidth="1"/>
    <col min="96" max="96" width="4.7109375" style="14" bestFit="1" customWidth="1"/>
    <col min="97" max="97" width="16.5703125" style="14" bestFit="1" customWidth="1"/>
    <col min="98" max="98" width="18.140625" style="14" bestFit="1" customWidth="1"/>
    <col min="99" max="99" width="12" style="14" bestFit="1" customWidth="1"/>
    <col min="100" max="100" width="6.42578125" style="14" customWidth="1"/>
    <col min="101" max="102" width="11.7109375" style="14"/>
    <col min="103" max="16384" width="9.140625" style="14"/>
  </cols>
  <sheetData>
    <row r="1" spans="1:109" s="22" customFormat="1" ht="14.25">
      <c r="A1" s="16" t="s">
        <v>1973</v>
      </c>
      <c r="B1" s="16" t="s">
        <v>31</v>
      </c>
      <c r="C1" s="17" t="s">
        <v>302</v>
      </c>
      <c r="D1" s="17" t="s">
        <v>0</v>
      </c>
      <c r="E1" s="17" t="s">
        <v>1</v>
      </c>
      <c r="F1" s="17" t="s">
        <v>1427</v>
      </c>
      <c r="G1" s="16" t="s">
        <v>1896</v>
      </c>
      <c r="H1" s="16" t="s">
        <v>1897</v>
      </c>
      <c r="I1" s="16" t="s">
        <v>1898</v>
      </c>
      <c r="J1" s="16" t="s">
        <v>1899</v>
      </c>
      <c r="K1" s="16" t="s">
        <v>1900</v>
      </c>
      <c r="L1" s="17" t="s">
        <v>2</v>
      </c>
      <c r="M1" s="16" t="s">
        <v>2941</v>
      </c>
      <c r="N1" s="16" t="s">
        <v>2251</v>
      </c>
      <c r="O1" s="18" t="s">
        <v>2928</v>
      </c>
      <c r="P1" s="17" t="s">
        <v>255</v>
      </c>
      <c r="Q1" s="17" t="s">
        <v>256</v>
      </c>
      <c r="R1" s="16" t="s">
        <v>1428</v>
      </c>
      <c r="S1" s="16" t="s">
        <v>1429</v>
      </c>
      <c r="T1" s="17" t="s">
        <v>2402</v>
      </c>
      <c r="U1" s="17" t="s">
        <v>2403</v>
      </c>
      <c r="V1" s="17" t="s">
        <v>2181</v>
      </c>
      <c r="W1" s="17" t="s">
        <v>2245</v>
      </c>
      <c r="X1" s="16" t="s">
        <v>2337</v>
      </c>
      <c r="Y1" s="16" t="s">
        <v>2692</v>
      </c>
      <c r="Z1" s="16" t="s">
        <v>2693</v>
      </c>
      <c r="AA1" s="16" t="s">
        <v>2694</v>
      </c>
      <c r="AB1" s="19" t="s">
        <v>16</v>
      </c>
      <c r="AC1" s="19" t="s">
        <v>19</v>
      </c>
      <c r="AD1" s="19" t="s">
        <v>20</v>
      </c>
      <c r="AE1" s="19" t="s">
        <v>21</v>
      </c>
      <c r="AF1" s="19" t="s">
        <v>17</v>
      </c>
      <c r="AG1" s="20" t="s">
        <v>22</v>
      </c>
      <c r="AH1" s="19" t="s">
        <v>18</v>
      </c>
      <c r="AI1" s="17" t="s">
        <v>1426</v>
      </c>
      <c r="AJ1" s="17" t="s">
        <v>1425</v>
      </c>
      <c r="AK1" s="16" t="s">
        <v>2409</v>
      </c>
      <c r="AL1" s="17" t="s">
        <v>3</v>
      </c>
      <c r="AM1" s="17" t="s">
        <v>4</v>
      </c>
      <c r="AN1" s="17" t="s">
        <v>5</v>
      </c>
      <c r="AO1" s="17" t="s">
        <v>6</v>
      </c>
      <c r="AP1" s="17" t="s">
        <v>7</v>
      </c>
      <c r="AQ1" s="16" t="s">
        <v>2148</v>
      </c>
      <c r="AR1" s="17" t="s">
        <v>8</v>
      </c>
      <c r="AS1" s="17" t="s">
        <v>31</v>
      </c>
      <c r="AT1" s="17" t="s">
        <v>9</v>
      </c>
      <c r="AU1" s="17" t="s">
        <v>10</v>
      </c>
      <c r="AV1" s="17" t="s">
        <v>11</v>
      </c>
      <c r="AW1" s="17" t="s">
        <v>31</v>
      </c>
      <c r="AX1" s="17" t="s">
        <v>12</v>
      </c>
      <c r="AY1" s="17" t="s">
        <v>13</v>
      </c>
      <c r="AZ1" s="16" t="s">
        <v>2702</v>
      </c>
      <c r="BA1" s="16" t="s">
        <v>31</v>
      </c>
      <c r="BB1" s="16" t="s">
        <v>1807</v>
      </c>
      <c r="BC1" s="16" t="s">
        <v>1808</v>
      </c>
      <c r="BD1" s="16" t="s">
        <v>2520</v>
      </c>
      <c r="BE1" s="16" t="s">
        <v>31</v>
      </c>
      <c r="BF1" s="16" t="s">
        <v>2521</v>
      </c>
      <c r="BG1" s="16" t="s">
        <v>2522</v>
      </c>
      <c r="BH1" s="17" t="s">
        <v>14</v>
      </c>
      <c r="BI1" s="21" t="s">
        <v>15</v>
      </c>
      <c r="BJ1" s="23" t="s">
        <v>2697</v>
      </c>
      <c r="BK1" s="23" t="s">
        <v>2698</v>
      </c>
      <c r="BL1" s="22" t="s">
        <v>2695</v>
      </c>
      <c r="BM1" s="22" t="s">
        <v>2925</v>
      </c>
      <c r="BN1" s="16" t="s">
        <v>1924</v>
      </c>
      <c r="BO1" s="17" t="s">
        <v>23</v>
      </c>
      <c r="BP1" s="17" t="s">
        <v>24</v>
      </c>
      <c r="BQ1" s="17" t="s">
        <v>25</v>
      </c>
      <c r="BR1" s="17" t="s">
        <v>26</v>
      </c>
      <c r="BS1" s="17" t="s">
        <v>27</v>
      </c>
      <c r="BT1" s="17" t="s">
        <v>28</v>
      </c>
      <c r="BU1" s="16" t="s">
        <v>1974</v>
      </c>
      <c r="BV1" s="16" t="s">
        <v>1923</v>
      </c>
      <c r="BW1" s="16" t="s">
        <v>2399</v>
      </c>
      <c r="BX1" s="16" t="s">
        <v>2119</v>
      </c>
      <c r="BY1" s="17" t="s">
        <v>29</v>
      </c>
      <c r="BZ1" s="17" t="s">
        <v>30</v>
      </c>
      <c r="CA1" s="22" t="s">
        <v>1952</v>
      </c>
      <c r="CB1" s="22" t="s">
        <v>1953</v>
      </c>
      <c r="CC1" s="22" t="s">
        <v>1954</v>
      </c>
      <c r="CD1" s="22" t="s">
        <v>1955</v>
      </c>
      <c r="CE1" s="22" t="s">
        <v>1956</v>
      </c>
      <c r="CF1" s="22" t="s">
        <v>1957</v>
      </c>
      <c r="CG1" s="22" t="s">
        <v>1958</v>
      </c>
      <c r="CH1" s="22" t="s">
        <v>1959</v>
      </c>
      <c r="CI1" s="22" t="s">
        <v>1960</v>
      </c>
      <c r="CJ1" s="22" t="s">
        <v>1961</v>
      </c>
      <c r="CK1" s="22" t="s">
        <v>1962</v>
      </c>
      <c r="CL1" s="22" t="s">
        <v>1963</v>
      </c>
      <c r="CM1" s="22" t="s">
        <v>1964</v>
      </c>
      <c r="CN1" s="22" t="s">
        <v>1965</v>
      </c>
      <c r="CO1" s="22" t="s">
        <v>1969</v>
      </c>
      <c r="CP1" s="22" t="s">
        <v>1966</v>
      </c>
      <c r="CQ1" s="22" t="s">
        <v>1967</v>
      </c>
      <c r="CR1" s="22" t="s">
        <v>1968</v>
      </c>
      <c r="CS1" s="22" t="s">
        <v>1970</v>
      </c>
      <c r="CT1" s="22" t="s">
        <v>1971</v>
      </c>
      <c r="CU1" s="22" t="s">
        <v>1972</v>
      </c>
      <c r="CV1" s="22" t="s">
        <v>2132</v>
      </c>
    </row>
    <row r="2" spans="1:109">
      <c r="A2" s="9" t="s">
        <v>106</v>
      </c>
      <c r="B2" s="28" t="s">
        <v>1437</v>
      </c>
      <c r="C2" s="28" t="s">
        <v>465</v>
      </c>
      <c r="D2" s="28" t="s">
        <v>466</v>
      </c>
      <c r="E2" s="28" t="s">
        <v>467</v>
      </c>
      <c r="L2" s="34" t="s">
        <v>2189</v>
      </c>
      <c r="M2" s="34"/>
      <c r="N2" s="29">
        <v>11316</v>
      </c>
      <c r="O2" s="29">
        <v>15000</v>
      </c>
      <c r="P2" s="9" t="s">
        <v>277</v>
      </c>
      <c r="Q2" s="60">
        <v>9</v>
      </c>
      <c r="R2" s="39"/>
      <c r="S2" s="39"/>
      <c r="T2" s="31">
        <v>59760</v>
      </c>
      <c r="U2" s="31">
        <v>51047</v>
      </c>
      <c r="V2" s="31">
        <v>131330</v>
      </c>
      <c r="W2" s="31">
        <v>222335</v>
      </c>
      <c r="X2" s="31">
        <v>360302</v>
      </c>
      <c r="Y2" s="31">
        <v>362162</v>
      </c>
      <c r="Z2" s="31">
        <v>426527</v>
      </c>
      <c r="AA2" s="31">
        <v>263615.5</v>
      </c>
      <c r="AB2" s="11">
        <v>500000</v>
      </c>
      <c r="AC2" s="11">
        <f>AB2/22</f>
        <v>22727.272727272728</v>
      </c>
      <c r="AD2" s="11">
        <f>AC2*19</f>
        <v>431818.18181818182</v>
      </c>
      <c r="AE2" s="11">
        <f>AD2-AF2</f>
        <v>-93181.818181818177</v>
      </c>
      <c r="AF2" s="11">
        <v>525000</v>
      </c>
      <c r="AG2" s="12"/>
      <c r="AH2" s="11">
        <f>AB2-AF2</f>
        <v>-25000</v>
      </c>
      <c r="AI2" s="29">
        <v>550000</v>
      </c>
      <c r="AJ2" s="29">
        <v>285000</v>
      </c>
      <c r="AK2" s="29"/>
      <c r="AL2" s="28" t="s">
        <v>762</v>
      </c>
      <c r="AM2" s="28" t="s">
        <v>763</v>
      </c>
      <c r="AN2" s="28" t="s">
        <v>1100</v>
      </c>
      <c r="AO2" s="32" t="s">
        <v>2445</v>
      </c>
      <c r="AP2" s="33">
        <v>40928</v>
      </c>
      <c r="AQ2" s="33"/>
      <c r="AR2" s="34" t="s">
        <v>1719</v>
      </c>
      <c r="AS2" s="34" t="s">
        <v>1943</v>
      </c>
      <c r="AT2" s="34" t="s">
        <v>2389</v>
      </c>
      <c r="AU2" s="35" t="s">
        <v>1721</v>
      </c>
      <c r="AV2" s="28" t="s">
        <v>1579</v>
      </c>
      <c r="AW2" s="34" t="s">
        <v>1713</v>
      </c>
      <c r="AX2" s="34" t="s">
        <v>1580</v>
      </c>
      <c r="AY2" s="35" t="s">
        <v>1581</v>
      </c>
      <c r="AZ2" s="35"/>
      <c r="BA2" s="35"/>
      <c r="BB2" s="35"/>
      <c r="BC2" s="35"/>
      <c r="BD2" s="35"/>
      <c r="BE2" s="35"/>
      <c r="BF2" s="35"/>
      <c r="BG2" s="35"/>
      <c r="BH2" s="34" t="s">
        <v>1208</v>
      </c>
      <c r="BI2" s="36" t="s">
        <v>1280</v>
      </c>
      <c r="BJ2" s="36"/>
      <c r="BK2" s="36"/>
      <c r="BL2" s="27" t="s">
        <v>2932</v>
      </c>
      <c r="BR2" s="27"/>
      <c r="BY2" s="28"/>
      <c r="BZ2" s="37">
        <v>4610057</v>
      </c>
      <c r="CT2" s="14" t="s">
        <v>1975</v>
      </c>
    </row>
    <row r="3" spans="1:109">
      <c r="A3" s="10" t="s">
        <v>2612</v>
      </c>
      <c r="B3" s="34" t="s">
        <v>1437</v>
      </c>
      <c r="C3" s="34" t="s">
        <v>456</v>
      </c>
      <c r="D3" s="34" t="s">
        <v>456</v>
      </c>
      <c r="E3" s="34" t="s">
        <v>2926</v>
      </c>
      <c r="L3" s="28"/>
      <c r="M3" s="28"/>
      <c r="N3" s="28"/>
      <c r="O3" s="29"/>
      <c r="P3" s="10" t="s">
        <v>290</v>
      </c>
      <c r="Q3" s="60">
        <v>2</v>
      </c>
      <c r="R3" s="39"/>
      <c r="S3" s="39"/>
      <c r="T3" s="31"/>
      <c r="U3" s="31"/>
      <c r="V3" s="31"/>
      <c r="W3" s="31"/>
      <c r="X3" s="31"/>
      <c r="Y3" s="31"/>
      <c r="Z3" s="31">
        <v>194526</v>
      </c>
      <c r="AA3" s="31">
        <v>133572</v>
      </c>
      <c r="AB3" s="11">
        <v>28409</v>
      </c>
      <c r="AC3" s="11">
        <f>AB3/22</f>
        <v>1291.3181818181818</v>
      </c>
      <c r="AD3" s="11">
        <f>AC3*19</f>
        <v>24535.045454545452</v>
      </c>
      <c r="AE3" s="11">
        <f>AD3-AF3</f>
        <v>24535.045454545452</v>
      </c>
      <c r="AF3" s="11">
        <v>0</v>
      </c>
      <c r="AG3" s="12"/>
      <c r="AH3" s="11">
        <f>AB3-AF3</f>
        <v>28409</v>
      </c>
      <c r="AI3" s="38"/>
      <c r="AJ3" s="38"/>
      <c r="AK3" s="38"/>
      <c r="AL3" s="34"/>
      <c r="AM3" s="34"/>
      <c r="AN3" s="28"/>
      <c r="AO3" s="34"/>
      <c r="AP3" s="33"/>
      <c r="AQ3" s="33"/>
      <c r="AR3" s="34" t="s">
        <v>2614</v>
      </c>
      <c r="AS3" s="34"/>
      <c r="AT3" s="34"/>
      <c r="AU3" s="35" t="s">
        <v>2613</v>
      </c>
      <c r="BH3" s="34"/>
      <c r="BI3" s="40"/>
      <c r="BJ3" s="40"/>
      <c r="BK3" s="40"/>
      <c r="BL3" s="27"/>
      <c r="BR3" s="27" t="s">
        <v>1976</v>
      </c>
      <c r="BV3" s="14" t="s">
        <v>2123</v>
      </c>
      <c r="BY3" s="34"/>
      <c r="BZ3" s="41"/>
    </row>
    <row r="4" spans="1:109" s="42" customFormat="1">
      <c r="A4" s="10" t="s">
        <v>33</v>
      </c>
      <c r="B4" s="28" t="s">
        <v>1437</v>
      </c>
      <c r="C4" s="34" t="s">
        <v>312</v>
      </c>
      <c r="D4" s="34" t="s">
        <v>312</v>
      </c>
      <c r="E4" s="34" t="s">
        <v>313</v>
      </c>
      <c r="F4" s="14"/>
      <c r="G4" s="14"/>
      <c r="H4" s="14"/>
      <c r="I4" s="14"/>
      <c r="J4" s="14"/>
      <c r="K4" s="14"/>
      <c r="L4" s="28" t="s">
        <v>185</v>
      </c>
      <c r="M4" s="28"/>
      <c r="N4" s="28"/>
      <c r="O4" s="29"/>
      <c r="P4" s="10" t="s">
        <v>262</v>
      </c>
      <c r="Q4" s="60">
        <v>12</v>
      </c>
      <c r="R4" s="39"/>
      <c r="S4" s="39"/>
      <c r="T4" s="31">
        <v>82561</v>
      </c>
      <c r="U4" s="31">
        <v>70392</v>
      </c>
      <c r="V4" s="31">
        <v>169559</v>
      </c>
      <c r="W4" s="31">
        <v>490136</v>
      </c>
      <c r="X4" s="31">
        <v>691507</v>
      </c>
      <c r="Y4" s="31">
        <v>903789</v>
      </c>
      <c r="Z4" s="31">
        <v>1354941</v>
      </c>
      <c r="AA4" s="31">
        <v>117991.9</v>
      </c>
      <c r="AB4" s="11">
        <v>200000</v>
      </c>
      <c r="AC4" s="11">
        <f>AB4/22</f>
        <v>9090.9090909090901</v>
      </c>
      <c r="AD4" s="11">
        <f>AC4*19</f>
        <v>172727.27272727271</v>
      </c>
      <c r="AE4" s="11">
        <f>AD4-AF4</f>
        <v>172727.27272727271</v>
      </c>
      <c r="AF4" s="11">
        <v>0</v>
      </c>
      <c r="AG4" s="12" t="s">
        <v>1923</v>
      </c>
      <c r="AH4" s="11">
        <f>AB4-AF4</f>
        <v>200000</v>
      </c>
      <c r="AI4" s="38">
        <v>0</v>
      </c>
      <c r="AJ4" s="38">
        <v>0</v>
      </c>
      <c r="AK4" s="38"/>
      <c r="AL4" s="34" t="s">
        <v>616</v>
      </c>
      <c r="AM4" s="34" t="s">
        <v>617</v>
      </c>
      <c r="AN4" s="28" t="s">
        <v>1034</v>
      </c>
      <c r="AO4" s="34" t="s">
        <v>923</v>
      </c>
      <c r="AP4" s="33">
        <v>40928</v>
      </c>
      <c r="AQ4" s="33" t="s">
        <v>2458</v>
      </c>
      <c r="AR4" s="34" t="s">
        <v>1441</v>
      </c>
      <c r="AS4" s="34" t="s">
        <v>1713</v>
      </c>
      <c r="AT4" s="34" t="s">
        <v>1442</v>
      </c>
      <c r="AU4" s="35" t="s">
        <v>1443</v>
      </c>
      <c r="AV4" s="14" t="s">
        <v>1981</v>
      </c>
      <c r="AW4" s="14" t="s">
        <v>1717</v>
      </c>
      <c r="AX4" s="14" t="s">
        <v>1982</v>
      </c>
      <c r="AY4" s="14" t="s">
        <v>1983</v>
      </c>
      <c r="AZ4" s="14"/>
      <c r="BA4" s="14"/>
      <c r="BB4" s="14"/>
      <c r="BC4" s="14"/>
      <c r="BD4" s="14"/>
      <c r="BE4" s="14"/>
      <c r="BF4" s="14"/>
      <c r="BG4" s="14"/>
      <c r="BH4" s="34" t="s">
        <v>2201</v>
      </c>
      <c r="BI4" s="40" t="s">
        <v>2200</v>
      </c>
      <c r="BJ4" s="40"/>
      <c r="BK4" s="40"/>
      <c r="BL4" s="27"/>
      <c r="BM4" s="14"/>
      <c r="BN4" s="14"/>
      <c r="BO4" s="14"/>
      <c r="BP4" s="14"/>
      <c r="BQ4" s="14" t="s">
        <v>1975</v>
      </c>
      <c r="BR4" s="27" t="s">
        <v>1976</v>
      </c>
      <c r="BS4" s="14"/>
      <c r="BT4" s="14"/>
      <c r="BU4" s="14"/>
      <c r="BV4" s="14" t="s">
        <v>2123</v>
      </c>
      <c r="BW4" s="14"/>
      <c r="BX4" s="14"/>
      <c r="BY4" s="34" t="s">
        <v>1317</v>
      </c>
      <c r="BZ4" s="41">
        <v>4250082</v>
      </c>
      <c r="CA4" s="14"/>
      <c r="CB4" s="14"/>
      <c r="CC4" s="14"/>
      <c r="CD4" s="14"/>
      <c r="CE4" s="14"/>
      <c r="CF4" s="14"/>
      <c r="CG4" s="14" t="s">
        <v>1976</v>
      </c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 t="s">
        <v>1976</v>
      </c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</row>
    <row r="5" spans="1:109">
      <c r="A5" s="10" t="s">
        <v>34</v>
      </c>
      <c r="B5" s="28" t="s">
        <v>1437</v>
      </c>
      <c r="C5" s="34" t="s">
        <v>314</v>
      </c>
      <c r="D5" s="34" t="s">
        <v>314</v>
      </c>
      <c r="E5" s="34" t="s">
        <v>315</v>
      </c>
      <c r="L5" s="34" t="s">
        <v>2186</v>
      </c>
      <c r="M5" s="34"/>
      <c r="N5" s="34"/>
      <c r="O5" s="38"/>
      <c r="P5" s="10" t="s">
        <v>260</v>
      </c>
      <c r="Q5" s="61">
        <v>37</v>
      </c>
      <c r="T5" s="31">
        <v>214184</v>
      </c>
      <c r="U5" s="31">
        <v>163363</v>
      </c>
      <c r="V5" s="31">
        <v>77303</v>
      </c>
      <c r="W5" s="31">
        <v>41724</v>
      </c>
      <c r="X5" s="31">
        <v>109596</v>
      </c>
      <c r="Y5" s="31">
        <v>123377</v>
      </c>
      <c r="Z5" s="31">
        <v>98731</v>
      </c>
      <c r="AA5" s="31">
        <v>53854.02</v>
      </c>
      <c r="AB5" s="11">
        <v>300000</v>
      </c>
      <c r="AC5" s="11">
        <f>AB5/22</f>
        <v>13636.363636363636</v>
      </c>
      <c r="AD5" s="11">
        <f>AC5*19</f>
        <v>259090.90909090909</v>
      </c>
      <c r="AE5" s="11">
        <f>AD5-AF5</f>
        <v>28450.909090909088</v>
      </c>
      <c r="AF5" s="11">
        <v>230640</v>
      </c>
      <c r="AG5" s="12" t="s">
        <v>2119</v>
      </c>
      <c r="AH5" s="11">
        <f>AB5-AF5</f>
        <v>69360</v>
      </c>
      <c r="AI5" s="38">
        <v>180400</v>
      </c>
      <c r="AJ5" s="38"/>
      <c r="AK5" s="38"/>
      <c r="AL5" s="34" t="s">
        <v>618</v>
      </c>
      <c r="AM5" s="34" t="s">
        <v>619</v>
      </c>
      <c r="AN5" s="34" t="s">
        <v>1945</v>
      </c>
      <c r="AO5" s="34" t="s">
        <v>924</v>
      </c>
      <c r="AP5" s="33">
        <v>40928</v>
      </c>
      <c r="AQ5" s="33" t="s">
        <v>2459</v>
      </c>
      <c r="AR5" s="34" t="s">
        <v>2248</v>
      </c>
      <c r="AS5" s="34" t="s">
        <v>1713</v>
      </c>
      <c r="AT5" s="34" t="s">
        <v>2249</v>
      </c>
      <c r="AU5" s="43" t="s">
        <v>2247</v>
      </c>
      <c r="AV5" s="32" t="s">
        <v>1815</v>
      </c>
      <c r="AW5" s="32" t="s">
        <v>1943</v>
      </c>
      <c r="AX5" s="32" t="s">
        <v>2239</v>
      </c>
      <c r="AY5" s="35" t="s">
        <v>1814</v>
      </c>
      <c r="AZ5" s="14" t="s">
        <v>2232</v>
      </c>
      <c r="BA5" s="14" t="s">
        <v>1717</v>
      </c>
      <c r="BC5" s="44" t="s">
        <v>2233</v>
      </c>
      <c r="BG5" s="44"/>
      <c r="BH5" s="34" t="s">
        <v>2562</v>
      </c>
      <c r="BI5" s="40" t="s">
        <v>2561</v>
      </c>
      <c r="BJ5" s="40"/>
      <c r="BK5" s="40"/>
      <c r="BL5" s="27"/>
      <c r="BO5" s="14" t="s">
        <v>1976</v>
      </c>
      <c r="BR5" s="27" t="s">
        <v>1976</v>
      </c>
      <c r="BU5" s="14" t="s">
        <v>1975</v>
      </c>
      <c r="BY5" s="34"/>
      <c r="BZ5" s="41"/>
      <c r="CE5" s="14" t="s">
        <v>1976</v>
      </c>
      <c r="CI5" s="14" t="s">
        <v>1976</v>
      </c>
    </row>
    <row r="6" spans="1:109" s="42" customFormat="1">
      <c r="A6" s="27" t="str">
        <f>CONCATENATE(E6,", ", D6)</f>
        <v>Beatty, Joyce</v>
      </c>
      <c r="B6" s="14" t="s">
        <v>1437</v>
      </c>
      <c r="C6" s="14" t="s">
        <v>2703</v>
      </c>
      <c r="D6" s="14" t="s">
        <v>2703</v>
      </c>
      <c r="E6" s="14" t="s">
        <v>2704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13" t="s">
        <v>289</v>
      </c>
      <c r="Q6" s="15">
        <v>3</v>
      </c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14" t="s">
        <v>2705</v>
      </c>
      <c r="AS6" s="14" t="s">
        <v>1822</v>
      </c>
      <c r="AT6" s="14" t="s">
        <v>2706</v>
      </c>
      <c r="AU6" s="14" t="s">
        <v>2707</v>
      </c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27"/>
      <c r="BM6" s="14" t="s">
        <v>2696</v>
      </c>
      <c r="BN6" s="14"/>
      <c r="BO6" s="14"/>
      <c r="BP6" s="14"/>
      <c r="BQ6" s="14"/>
      <c r="BR6" s="27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</row>
    <row r="7" spans="1:109">
      <c r="A7" s="9" t="s">
        <v>111</v>
      </c>
      <c r="B7" s="28" t="s">
        <v>1437</v>
      </c>
      <c r="C7" s="28" t="s">
        <v>474</v>
      </c>
      <c r="D7" s="28" t="s">
        <v>474</v>
      </c>
      <c r="E7" s="28" t="s">
        <v>475</v>
      </c>
      <c r="L7" s="28" t="s">
        <v>218</v>
      </c>
      <c r="M7" s="28"/>
      <c r="N7" s="28"/>
      <c r="O7" s="29"/>
      <c r="P7" s="9" t="s">
        <v>257</v>
      </c>
      <c r="Q7" s="60">
        <v>17</v>
      </c>
      <c r="R7" s="39"/>
      <c r="S7" s="39"/>
      <c r="T7" s="31">
        <v>831645</v>
      </c>
      <c r="U7" s="31">
        <v>743694</v>
      </c>
      <c r="V7" s="31">
        <v>715158</v>
      </c>
      <c r="W7" s="31">
        <v>883820</v>
      </c>
      <c r="X7" s="31">
        <v>938453</v>
      </c>
      <c r="Y7" s="31">
        <v>893928</v>
      </c>
      <c r="Z7" s="31">
        <v>1345993</v>
      </c>
      <c r="AA7" s="31">
        <v>459005.52</v>
      </c>
      <c r="AB7" s="11">
        <v>250000</v>
      </c>
      <c r="AC7" s="11">
        <f>AB7/22</f>
        <v>11363.636363636364</v>
      </c>
      <c r="AD7" s="11">
        <f>AC7*19</f>
        <v>215909.09090909091</v>
      </c>
      <c r="AE7" s="11">
        <f>AD7-AF7</f>
        <v>-34090.909090909088</v>
      </c>
      <c r="AF7" s="11">
        <v>250000</v>
      </c>
      <c r="AG7" s="12" t="s">
        <v>2119</v>
      </c>
      <c r="AH7" s="11">
        <f>AB7-AF7</f>
        <v>0</v>
      </c>
      <c r="AI7" s="29">
        <v>275000</v>
      </c>
      <c r="AJ7" s="29">
        <v>250000</v>
      </c>
      <c r="AK7" s="29"/>
      <c r="AL7" s="28" t="s">
        <v>772</v>
      </c>
      <c r="AM7" s="28" t="s">
        <v>773</v>
      </c>
      <c r="AN7" s="28" t="s">
        <v>1105</v>
      </c>
      <c r="AO7" s="32" t="s">
        <v>978</v>
      </c>
      <c r="AP7" s="33">
        <v>40928</v>
      </c>
      <c r="AR7" s="34" t="s">
        <v>1754</v>
      </c>
      <c r="AS7" s="34" t="s">
        <v>1717</v>
      </c>
      <c r="AT7" s="34" t="s">
        <v>2355</v>
      </c>
      <c r="AU7" s="35" t="s">
        <v>1755</v>
      </c>
      <c r="AV7" s="34" t="s">
        <v>1591</v>
      </c>
      <c r="AW7" s="34" t="s">
        <v>1713</v>
      </c>
      <c r="AX7" s="34" t="s">
        <v>1592</v>
      </c>
      <c r="AY7" s="35" t="s">
        <v>1593</v>
      </c>
      <c r="AZ7" s="34" t="s">
        <v>2093</v>
      </c>
      <c r="BA7" s="34" t="s">
        <v>1830</v>
      </c>
      <c r="BB7" s="34" t="s">
        <v>2094</v>
      </c>
      <c r="BC7" s="34" t="s">
        <v>2095</v>
      </c>
      <c r="BD7" s="34"/>
      <c r="BE7" s="34"/>
      <c r="BF7" s="34"/>
      <c r="BG7" s="34"/>
      <c r="BH7" s="34" t="s">
        <v>1212</v>
      </c>
      <c r="BI7" s="36" t="s">
        <v>1283</v>
      </c>
      <c r="BJ7" s="36"/>
      <c r="BK7" s="36"/>
      <c r="BL7" s="27" t="s">
        <v>2932</v>
      </c>
      <c r="BR7" s="27"/>
      <c r="BU7" s="14" t="s">
        <v>1976</v>
      </c>
      <c r="BY7" s="28" t="s">
        <v>1369</v>
      </c>
      <c r="BZ7" s="37">
        <v>4281256</v>
      </c>
      <c r="CC7" s="14" t="s">
        <v>1977</v>
      </c>
    </row>
    <row r="8" spans="1:109">
      <c r="A8" s="27" t="str">
        <f>CONCATENATE(E8,", ", D8)</f>
        <v>Bera, Ami</v>
      </c>
      <c r="B8" s="14" t="s">
        <v>1437</v>
      </c>
      <c r="C8" s="14" t="s">
        <v>2708</v>
      </c>
      <c r="D8" s="14" t="s">
        <v>2708</v>
      </c>
      <c r="E8" s="14" t="s">
        <v>2709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13" t="s">
        <v>260</v>
      </c>
      <c r="Q8" s="15">
        <v>7</v>
      </c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14" t="s">
        <v>2710</v>
      </c>
      <c r="AS8" s="14" t="s">
        <v>2711</v>
      </c>
      <c r="AT8" s="14" t="s">
        <v>2712</v>
      </c>
      <c r="AU8" s="25" t="s">
        <v>2713</v>
      </c>
      <c r="BI8" s="14"/>
      <c r="BJ8" s="14"/>
      <c r="BK8" s="14"/>
      <c r="BL8" s="27"/>
      <c r="BM8" s="14" t="s">
        <v>2696</v>
      </c>
      <c r="BR8" s="27" t="s">
        <v>1976</v>
      </c>
    </row>
    <row r="9" spans="1:109">
      <c r="A9" s="9" t="s">
        <v>36</v>
      </c>
      <c r="B9" s="28" t="s">
        <v>1437</v>
      </c>
      <c r="C9" s="28" t="s">
        <v>320</v>
      </c>
      <c r="D9" s="28" t="s">
        <v>320</v>
      </c>
      <c r="E9" s="28" t="s">
        <v>321</v>
      </c>
      <c r="L9" s="28" t="s">
        <v>187</v>
      </c>
      <c r="M9" s="28"/>
      <c r="N9" s="29">
        <v>9418</v>
      </c>
      <c r="O9" s="29"/>
      <c r="P9" s="9" t="s">
        <v>262</v>
      </c>
      <c r="Q9" s="61">
        <v>2</v>
      </c>
      <c r="T9" s="31">
        <v>78862</v>
      </c>
      <c r="U9" s="31">
        <v>20504</v>
      </c>
      <c r="V9" s="31">
        <v>34184</v>
      </c>
      <c r="W9" s="31">
        <v>99351</v>
      </c>
      <c r="X9" s="31">
        <v>155219</v>
      </c>
      <c r="Y9" s="31">
        <v>251758</v>
      </c>
      <c r="Z9" s="31">
        <v>302506</v>
      </c>
      <c r="AA9" s="31">
        <v>84793.62</v>
      </c>
      <c r="AB9" s="11">
        <v>250000</v>
      </c>
      <c r="AC9" s="11">
        <f t="shared" ref="AC9:AC16" si="0">AB9/22</f>
        <v>11363.636363636364</v>
      </c>
      <c r="AD9" s="11">
        <f t="shared" ref="AD9:AD16" si="1">AC9*19</f>
        <v>215909.09090909091</v>
      </c>
      <c r="AE9" s="11">
        <f>AD9-AF9</f>
        <v>185909.09090909091</v>
      </c>
      <c r="AF9" s="11">
        <v>30000</v>
      </c>
      <c r="AG9" s="12"/>
      <c r="AH9" s="11">
        <f t="shared" ref="AH9:AH16" si="2">AB9-AF9</f>
        <v>220000</v>
      </c>
      <c r="AI9" s="29">
        <v>27273</v>
      </c>
      <c r="AJ9" s="29">
        <v>200000</v>
      </c>
      <c r="AK9" s="29"/>
      <c r="AL9" s="28" t="s">
        <v>622</v>
      </c>
      <c r="AM9" s="28" t="s">
        <v>623</v>
      </c>
      <c r="AN9" s="28" t="s">
        <v>1036</v>
      </c>
      <c r="AO9" s="32" t="s">
        <v>926</v>
      </c>
      <c r="AP9" s="33">
        <v>40617</v>
      </c>
      <c r="AR9" s="34" t="s">
        <v>2656</v>
      </c>
      <c r="AS9" s="34" t="s">
        <v>2657</v>
      </c>
      <c r="AT9" s="34" t="s">
        <v>2659</v>
      </c>
      <c r="AU9" s="35" t="s">
        <v>2658</v>
      </c>
      <c r="AV9" s="34" t="s">
        <v>2396</v>
      </c>
      <c r="AW9" s="34" t="s">
        <v>1713</v>
      </c>
      <c r="AX9" s="34" t="s">
        <v>2395</v>
      </c>
      <c r="AY9" s="35" t="s">
        <v>2394</v>
      </c>
      <c r="BH9" s="34" t="s">
        <v>1430</v>
      </c>
      <c r="BI9" s="36" t="s">
        <v>1431</v>
      </c>
      <c r="BJ9" s="36"/>
      <c r="BK9" s="36"/>
      <c r="BL9" s="27"/>
      <c r="BO9" s="14" t="s">
        <v>1976</v>
      </c>
      <c r="BQ9" s="14" t="s">
        <v>1976</v>
      </c>
      <c r="BR9" s="27"/>
      <c r="BY9" s="34" t="s">
        <v>1319</v>
      </c>
      <c r="BZ9" s="41">
        <v>4280001</v>
      </c>
      <c r="CC9" s="14" t="s">
        <v>1977</v>
      </c>
    </row>
    <row r="10" spans="1:109">
      <c r="A10" s="9" t="s">
        <v>37</v>
      </c>
      <c r="B10" s="28" t="s">
        <v>1437</v>
      </c>
      <c r="C10" s="28" t="s">
        <v>322</v>
      </c>
      <c r="D10" s="28" t="s">
        <v>322</v>
      </c>
      <c r="E10" s="28" t="s">
        <v>321</v>
      </c>
      <c r="L10" s="28"/>
      <c r="M10" s="28"/>
      <c r="N10" s="28"/>
      <c r="O10" s="29"/>
      <c r="P10" s="9" t="s">
        <v>257</v>
      </c>
      <c r="Q10" s="60">
        <v>1</v>
      </c>
      <c r="R10" s="39"/>
      <c r="S10" s="39"/>
      <c r="T10" s="31">
        <v>315390</v>
      </c>
      <c r="U10" s="31">
        <v>306787</v>
      </c>
      <c r="V10" s="31">
        <v>482129</v>
      </c>
      <c r="W10" s="31">
        <v>755698</v>
      </c>
      <c r="X10" s="31">
        <v>987706</v>
      </c>
      <c r="Y10" s="31">
        <v>1118546</v>
      </c>
      <c r="Z10" s="31">
        <v>1535395</v>
      </c>
      <c r="AA10" s="31">
        <v>49076.85</v>
      </c>
      <c r="AB10" s="11">
        <v>150000</v>
      </c>
      <c r="AC10" s="11">
        <f t="shared" si="0"/>
        <v>6818.181818181818</v>
      </c>
      <c r="AD10" s="11">
        <f t="shared" si="1"/>
        <v>129545.45454545454</v>
      </c>
      <c r="AE10" s="11">
        <f>AD10-AF10</f>
        <v>129545.45454545454</v>
      </c>
      <c r="AF10" s="11">
        <v>0</v>
      </c>
      <c r="AG10" s="12" t="s">
        <v>1923</v>
      </c>
      <c r="AH10" s="11">
        <f t="shared" si="2"/>
        <v>150000</v>
      </c>
      <c r="AI10" s="38">
        <v>0</v>
      </c>
      <c r="AJ10" s="38">
        <v>175000</v>
      </c>
      <c r="AK10" s="38"/>
      <c r="AL10" s="34" t="s">
        <v>624</v>
      </c>
      <c r="AM10" s="28" t="s">
        <v>625</v>
      </c>
      <c r="AN10" s="28" t="s">
        <v>1037</v>
      </c>
      <c r="AO10" s="34" t="s">
        <v>2331</v>
      </c>
      <c r="AP10" s="33">
        <v>40928</v>
      </c>
      <c r="AQ10" s="33" t="s">
        <v>2147</v>
      </c>
      <c r="AR10" s="34" t="s">
        <v>1448</v>
      </c>
      <c r="AS10" s="34" t="s">
        <v>1713</v>
      </c>
      <c r="AT10" s="34" t="s">
        <v>1449</v>
      </c>
      <c r="AU10" s="35" t="s">
        <v>1450</v>
      </c>
      <c r="BH10" s="34" t="s">
        <v>2364</v>
      </c>
      <c r="BI10" s="36" t="s">
        <v>2365</v>
      </c>
      <c r="BJ10" s="36"/>
      <c r="BK10" s="36"/>
      <c r="BL10" s="27"/>
      <c r="BR10" s="27"/>
      <c r="BV10" s="14" t="s">
        <v>2123</v>
      </c>
      <c r="BY10" s="28" t="s">
        <v>1320</v>
      </c>
      <c r="BZ10" s="37">
        <v>4375498</v>
      </c>
      <c r="CF10" s="14" t="s">
        <v>1976</v>
      </c>
      <c r="CR10" s="14" t="s">
        <v>1977</v>
      </c>
    </row>
    <row r="11" spans="1:109">
      <c r="A11" s="9" t="s">
        <v>38</v>
      </c>
      <c r="B11" s="28" t="s">
        <v>1437</v>
      </c>
      <c r="C11" s="28" t="s">
        <v>323</v>
      </c>
      <c r="D11" s="28" t="s">
        <v>323</v>
      </c>
      <c r="E11" s="34" t="s">
        <v>324</v>
      </c>
      <c r="L11" s="28" t="s">
        <v>188</v>
      </c>
      <c r="M11" s="28"/>
      <c r="N11" s="29">
        <v>24900</v>
      </c>
      <c r="O11" s="29"/>
      <c r="P11" s="9" t="s">
        <v>264</v>
      </c>
      <c r="Q11" s="61">
        <v>3</v>
      </c>
      <c r="T11" s="31">
        <v>477261</v>
      </c>
      <c r="U11" s="31">
        <v>429209</v>
      </c>
      <c r="V11" s="31">
        <v>416223</v>
      </c>
      <c r="W11" s="31">
        <v>476561</v>
      </c>
      <c r="X11" s="31">
        <v>530780</v>
      </c>
      <c r="Y11" s="31">
        <v>534814</v>
      </c>
      <c r="Z11" s="31">
        <v>649182</v>
      </c>
      <c r="AA11" s="31">
        <v>676203.48</v>
      </c>
      <c r="AB11" s="11">
        <v>200000</v>
      </c>
      <c r="AC11" s="11">
        <f t="shared" si="0"/>
        <v>9090.9090909090901</v>
      </c>
      <c r="AD11" s="11">
        <f t="shared" si="1"/>
        <v>172727.27272727271</v>
      </c>
      <c r="AE11" s="11">
        <f>AD11-AF11</f>
        <v>-52272.727272727294</v>
      </c>
      <c r="AF11" s="11">
        <v>225000</v>
      </c>
      <c r="AG11" s="12" t="s">
        <v>2371</v>
      </c>
      <c r="AH11" s="11">
        <f t="shared" si="2"/>
        <v>-25000</v>
      </c>
      <c r="AI11" s="38">
        <v>300000</v>
      </c>
      <c r="AJ11" s="38">
        <v>225000</v>
      </c>
      <c r="AK11" s="38"/>
      <c r="AL11" s="34" t="s">
        <v>626</v>
      </c>
      <c r="AM11" s="28" t="s">
        <v>627</v>
      </c>
      <c r="AN11" s="28" t="s">
        <v>1038</v>
      </c>
      <c r="AO11" s="32" t="s">
        <v>927</v>
      </c>
      <c r="AQ11" s="33" t="s">
        <v>2461</v>
      </c>
      <c r="AR11" s="34" t="s">
        <v>1817</v>
      </c>
      <c r="AS11" s="34" t="s">
        <v>1717</v>
      </c>
      <c r="AT11" s="34" t="s">
        <v>2140</v>
      </c>
      <c r="AU11" s="35" t="s">
        <v>1718</v>
      </c>
      <c r="AV11" s="34" t="s">
        <v>2573</v>
      </c>
      <c r="AW11" s="34" t="s">
        <v>2214</v>
      </c>
      <c r="AX11" s="34"/>
      <c r="AY11" s="35" t="s">
        <v>2516</v>
      </c>
      <c r="AZ11" s="35"/>
      <c r="BA11" s="35"/>
      <c r="BB11" s="35"/>
      <c r="BC11" s="35"/>
      <c r="BD11" s="35"/>
      <c r="BE11" s="35"/>
      <c r="BF11" s="35"/>
      <c r="BG11" s="35"/>
      <c r="BH11" s="34" t="s">
        <v>2289</v>
      </c>
      <c r="BI11" s="40" t="s">
        <v>2290</v>
      </c>
      <c r="BJ11" s="40"/>
      <c r="BK11" s="40"/>
      <c r="BL11" s="27"/>
      <c r="BR11" s="27"/>
      <c r="BS11" s="14" t="s">
        <v>1976</v>
      </c>
      <c r="BY11" s="34" t="s">
        <v>2927</v>
      </c>
      <c r="BZ11" s="41">
        <v>4493907</v>
      </c>
      <c r="CE11" s="14" t="s">
        <v>1976</v>
      </c>
      <c r="CT11" s="14" t="s">
        <v>1976</v>
      </c>
      <c r="DC11" s="42"/>
      <c r="DD11" s="42"/>
      <c r="DE11" s="42"/>
    </row>
    <row r="12" spans="1:109">
      <c r="A12" s="10" t="s">
        <v>2583</v>
      </c>
      <c r="B12" s="28" t="s">
        <v>1437</v>
      </c>
      <c r="C12" s="34" t="s">
        <v>2584</v>
      </c>
      <c r="D12" s="34" t="s">
        <v>2584</v>
      </c>
      <c r="E12" s="34" t="s">
        <v>2585</v>
      </c>
      <c r="L12" s="28"/>
      <c r="M12" s="28"/>
      <c r="N12" s="29"/>
      <c r="O12" s="29"/>
      <c r="P12" s="10" t="s">
        <v>264</v>
      </c>
      <c r="Q12" s="61">
        <v>1</v>
      </c>
      <c r="T12" s="31"/>
      <c r="U12" s="31"/>
      <c r="V12" s="31"/>
      <c r="W12" s="31"/>
      <c r="X12" s="31"/>
      <c r="Y12" s="31"/>
      <c r="Z12" s="31">
        <v>253098</v>
      </c>
      <c r="AA12" s="31">
        <v>246633.66</v>
      </c>
      <c r="AB12" s="11">
        <v>51136</v>
      </c>
      <c r="AC12" s="11">
        <f t="shared" si="0"/>
        <v>2324.3636363636365</v>
      </c>
      <c r="AD12" s="11">
        <f t="shared" si="1"/>
        <v>44162.909090909096</v>
      </c>
      <c r="AF12" s="11">
        <v>7500</v>
      </c>
      <c r="AG12" s="12"/>
      <c r="AH12" s="11">
        <f t="shared" si="2"/>
        <v>43636</v>
      </c>
      <c r="AI12" s="38"/>
      <c r="AJ12" s="38"/>
      <c r="AK12" s="38"/>
      <c r="AL12" s="34"/>
      <c r="AM12" s="28"/>
      <c r="AN12" s="28"/>
      <c r="AO12" s="32"/>
      <c r="AQ12" s="33"/>
      <c r="AR12" s="34" t="s">
        <v>2596</v>
      </c>
      <c r="AS12" s="34" t="s">
        <v>1713</v>
      </c>
      <c r="AT12" s="34" t="s">
        <v>2667</v>
      </c>
      <c r="AU12" s="35" t="s">
        <v>2597</v>
      </c>
      <c r="AV12" s="34"/>
      <c r="AW12" s="34"/>
      <c r="AX12" s="34"/>
      <c r="AY12" s="35"/>
      <c r="AZ12" s="35"/>
      <c r="BA12" s="35"/>
      <c r="BB12" s="35"/>
      <c r="BC12" s="35"/>
      <c r="BD12" s="35"/>
      <c r="BE12" s="35"/>
      <c r="BF12" s="35"/>
      <c r="BG12" s="35"/>
      <c r="BH12" s="34" t="s">
        <v>2615</v>
      </c>
      <c r="BI12" s="40" t="s">
        <v>2616</v>
      </c>
      <c r="BJ12" s="40"/>
      <c r="BK12" s="40"/>
      <c r="BL12" s="27"/>
      <c r="BR12" s="27"/>
      <c r="BY12" s="34"/>
      <c r="BZ12" s="41"/>
    </row>
    <row r="13" spans="1:109">
      <c r="A13" s="9" t="s">
        <v>39</v>
      </c>
      <c r="B13" s="28" t="s">
        <v>1437</v>
      </c>
      <c r="C13" s="28" t="s">
        <v>325</v>
      </c>
      <c r="D13" s="28" t="s">
        <v>325</v>
      </c>
      <c r="E13" s="28" t="s">
        <v>326</v>
      </c>
      <c r="L13" s="28"/>
      <c r="M13" s="28"/>
      <c r="N13" s="28"/>
      <c r="O13" s="29"/>
      <c r="P13" s="9" t="s">
        <v>265</v>
      </c>
      <c r="Q13" s="60" t="s">
        <v>266</v>
      </c>
      <c r="R13" s="39"/>
      <c r="S13" s="39"/>
      <c r="T13" s="31">
        <v>338971</v>
      </c>
      <c r="U13" s="31">
        <v>338971</v>
      </c>
      <c r="V13" s="31">
        <v>333459</v>
      </c>
      <c r="W13" s="31">
        <v>338004</v>
      </c>
      <c r="X13" s="31">
        <v>335842</v>
      </c>
      <c r="Y13" s="31">
        <v>348996</v>
      </c>
      <c r="Z13" s="31">
        <v>306961</v>
      </c>
      <c r="AA13" s="31">
        <v>96688.83</v>
      </c>
      <c r="AB13" s="11">
        <v>150000</v>
      </c>
      <c r="AC13" s="11">
        <f t="shared" si="0"/>
        <v>6818.181818181818</v>
      </c>
      <c r="AD13" s="11">
        <f t="shared" si="1"/>
        <v>129545.45454545454</v>
      </c>
      <c r="AE13" s="11">
        <f>AD13-AF13</f>
        <v>129545.45454545454</v>
      </c>
      <c r="AF13" s="11">
        <v>0</v>
      </c>
      <c r="AG13" s="12"/>
      <c r="AH13" s="11">
        <f t="shared" si="2"/>
        <v>150000</v>
      </c>
      <c r="AI13" s="38">
        <v>5000</v>
      </c>
      <c r="AJ13" s="38">
        <v>10000</v>
      </c>
      <c r="AK13" s="38"/>
      <c r="AL13" s="34" t="s">
        <v>628</v>
      </c>
      <c r="AM13" s="28" t="s">
        <v>629</v>
      </c>
      <c r="AN13" s="28" t="s">
        <v>1039</v>
      </c>
      <c r="AO13" s="32" t="s">
        <v>928</v>
      </c>
      <c r="AP13" s="33">
        <v>40617</v>
      </c>
      <c r="AR13" s="28" t="s">
        <v>1451</v>
      </c>
      <c r="AS13" s="34" t="s">
        <v>1713</v>
      </c>
      <c r="AT13" s="32"/>
      <c r="AU13" s="43" t="s">
        <v>1452</v>
      </c>
      <c r="BH13" s="28" t="s">
        <v>1176</v>
      </c>
      <c r="BI13" s="36" t="s">
        <v>1249</v>
      </c>
      <c r="BJ13" s="36"/>
      <c r="BK13" s="36"/>
      <c r="BL13" s="27"/>
      <c r="BR13" s="27"/>
      <c r="BT13" s="14" t="s">
        <v>1977</v>
      </c>
      <c r="BU13" s="14" t="s">
        <v>1976</v>
      </c>
      <c r="BY13" s="28"/>
      <c r="BZ13" s="37">
        <v>4610095</v>
      </c>
      <c r="CD13" s="14" t="s">
        <v>1977</v>
      </c>
      <c r="CL13" s="14" t="s">
        <v>1976</v>
      </c>
      <c r="DC13" s="42"/>
      <c r="DD13" s="42"/>
      <c r="DE13" s="42"/>
    </row>
    <row r="14" spans="1:109">
      <c r="A14" s="9" t="s">
        <v>166</v>
      </c>
      <c r="B14" s="28" t="s">
        <v>1437</v>
      </c>
      <c r="C14" s="28" t="s">
        <v>578</v>
      </c>
      <c r="D14" s="28" t="s">
        <v>578</v>
      </c>
      <c r="E14" s="28" t="s">
        <v>579</v>
      </c>
      <c r="L14" s="28"/>
      <c r="M14" s="28"/>
      <c r="N14" s="28"/>
      <c r="O14" s="29"/>
      <c r="P14" s="9" t="s">
        <v>257</v>
      </c>
      <c r="Q14" s="60">
        <v>25</v>
      </c>
      <c r="R14" s="39"/>
      <c r="S14" s="39"/>
      <c r="T14" s="31">
        <v>223999</v>
      </c>
      <c r="U14" s="31">
        <v>215375</v>
      </c>
      <c r="V14" s="31">
        <v>252871</v>
      </c>
      <c r="W14" s="31">
        <v>290832</v>
      </c>
      <c r="X14" s="31">
        <v>308410</v>
      </c>
      <c r="Y14" s="31">
        <v>362753</v>
      </c>
      <c r="Z14" s="31">
        <v>963912</v>
      </c>
      <c r="AA14" s="31">
        <v>62352.23</v>
      </c>
      <c r="AB14" s="11">
        <v>500000</v>
      </c>
      <c r="AC14" s="11">
        <f t="shared" si="0"/>
        <v>22727.272727272728</v>
      </c>
      <c r="AD14" s="11">
        <f t="shared" si="1"/>
        <v>431818.18181818182</v>
      </c>
      <c r="AE14" s="11">
        <f>AD14-AF14</f>
        <v>371818.18181818182</v>
      </c>
      <c r="AF14" s="11">
        <v>60000</v>
      </c>
      <c r="AG14" s="12"/>
      <c r="AH14" s="11">
        <f t="shared" si="2"/>
        <v>440000</v>
      </c>
      <c r="AI14" s="29">
        <v>450000</v>
      </c>
      <c r="AJ14" s="29">
        <v>500000</v>
      </c>
      <c r="AK14" s="29"/>
      <c r="AL14" s="28" t="s">
        <v>884</v>
      </c>
      <c r="AM14" s="28" t="s">
        <v>885</v>
      </c>
      <c r="AN14" s="28" t="s">
        <v>1158</v>
      </c>
      <c r="AO14" s="32" t="s">
        <v>1017</v>
      </c>
      <c r="AP14" s="33">
        <v>40561</v>
      </c>
      <c r="AQ14" s="33"/>
      <c r="AR14" s="34" t="s">
        <v>2277</v>
      </c>
      <c r="AS14" s="34" t="s">
        <v>1713</v>
      </c>
      <c r="AT14" s="32" t="s">
        <v>2278</v>
      </c>
      <c r="AU14" s="35" t="s">
        <v>2279</v>
      </c>
      <c r="BH14" s="34" t="s">
        <v>1939</v>
      </c>
      <c r="BI14" s="36" t="s">
        <v>2280</v>
      </c>
      <c r="BJ14" s="36"/>
      <c r="BK14" s="36"/>
      <c r="BL14" s="27" t="s">
        <v>2932</v>
      </c>
      <c r="BR14" s="27"/>
      <c r="BS14" s="14" t="s">
        <v>1976</v>
      </c>
      <c r="BU14" s="14" t="s">
        <v>1976</v>
      </c>
      <c r="BV14" s="14" t="s">
        <v>2123</v>
      </c>
      <c r="BY14" s="28" t="s">
        <v>1409</v>
      </c>
      <c r="BZ14" s="37">
        <v>4610054</v>
      </c>
      <c r="CN14" s="14" t="s">
        <v>1975</v>
      </c>
      <c r="DC14" s="42"/>
      <c r="DD14" s="42"/>
      <c r="DE14" s="42"/>
    </row>
    <row r="15" spans="1:109">
      <c r="A15" s="10" t="s">
        <v>41</v>
      </c>
      <c r="B15" s="28" t="s">
        <v>1437</v>
      </c>
      <c r="C15" s="34" t="s">
        <v>330</v>
      </c>
      <c r="D15" s="34" t="s">
        <v>330</v>
      </c>
      <c r="E15" s="34" t="s">
        <v>331</v>
      </c>
      <c r="L15" s="28" t="s">
        <v>1888</v>
      </c>
      <c r="M15" s="28"/>
      <c r="N15" s="29">
        <v>8495</v>
      </c>
      <c r="O15" s="29"/>
      <c r="P15" s="10" t="s">
        <v>267</v>
      </c>
      <c r="Q15" s="61">
        <v>1</v>
      </c>
      <c r="T15" s="31">
        <v>49815</v>
      </c>
      <c r="U15" s="31">
        <v>28896</v>
      </c>
      <c r="V15" s="31">
        <v>170266</v>
      </c>
      <c r="W15" s="31">
        <v>304015</v>
      </c>
      <c r="X15" s="31">
        <v>453182</v>
      </c>
      <c r="Y15" s="31">
        <v>627426</v>
      </c>
      <c r="Z15" s="31">
        <v>1095386</v>
      </c>
      <c r="AA15" s="31">
        <v>90012.81</v>
      </c>
      <c r="AB15" s="11">
        <v>150000</v>
      </c>
      <c r="AC15" s="11">
        <f t="shared" si="0"/>
        <v>6818.181818181818</v>
      </c>
      <c r="AD15" s="11">
        <f t="shared" si="1"/>
        <v>129545.45454545454</v>
      </c>
      <c r="AE15" s="11">
        <f>AD15-AF15</f>
        <v>129545.45454545454</v>
      </c>
      <c r="AF15" s="11">
        <v>0</v>
      </c>
      <c r="AG15" s="12"/>
      <c r="AH15" s="11">
        <f t="shared" si="2"/>
        <v>150000</v>
      </c>
      <c r="AI15" s="38">
        <v>215000</v>
      </c>
      <c r="AJ15" s="38">
        <v>175000</v>
      </c>
      <c r="AK15" s="38"/>
      <c r="AL15" s="34" t="s">
        <v>632</v>
      </c>
      <c r="AM15" s="34" t="s">
        <v>633</v>
      </c>
      <c r="AN15" s="28" t="s">
        <v>1041</v>
      </c>
      <c r="AO15" s="32" t="s">
        <v>2492</v>
      </c>
      <c r="AP15" s="33">
        <v>40975</v>
      </c>
      <c r="AQ15" s="33" t="s">
        <v>2462</v>
      </c>
      <c r="AR15" s="28" t="s">
        <v>1723</v>
      </c>
      <c r="AS15" s="28" t="s">
        <v>1717</v>
      </c>
      <c r="AT15" s="28"/>
      <c r="AU15" s="28" t="s">
        <v>1724</v>
      </c>
      <c r="AV15" s="34" t="s">
        <v>1455</v>
      </c>
      <c r="AW15" s="34" t="s">
        <v>1713</v>
      </c>
      <c r="AX15" s="32"/>
      <c r="AY15" s="45" t="s">
        <v>1456</v>
      </c>
      <c r="AZ15" s="45"/>
      <c r="BA15" s="45"/>
      <c r="BB15" s="45"/>
      <c r="BC15" s="45"/>
      <c r="BD15" s="45"/>
      <c r="BE15" s="45"/>
      <c r="BF15" s="45"/>
      <c r="BG15" s="45"/>
      <c r="BH15" s="34" t="s">
        <v>2361</v>
      </c>
      <c r="BI15" s="36" t="s">
        <v>2360</v>
      </c>
      <c r="BJ15" s="36"/>
      <c r="BK15" s="36"/>
      <c r="BL15" s="27"/>
      <c r="BR15" s="27"/>
      <c r="BY15" s="34" t="s">
        <v>1322</v>
      </c>
      <c r="BZ15" s="41">
        <v>4041777</v>
      </c>
      <c r="CM15" s="14" t="s">
        <v>1976</v>
      </c>
      <c r="CS15" s="14" t="s">
        <v>1977</v>
      </c>
    </row>
    <row r="16" spans="1:109" s="42" customFormat="1">
      <c r="A16" s="9" t="s">
        <v>42</v>
      </c>
      <c r="B16" s="28" t="s">
        <v>1437</v>
      </c>
      <c r="C16" s="28" t="s">
        <v>332</v>
      </c>
      <c r="D16" s="28" t="s">
        <v>332</v>
      </c>
      <c r="E16" s="28" t="s">
        <v>333</v>
      </c>
      <c r="F16" s="14"/>
      <c r="G16" s="14"/>
      <c r="H16" s="14"/>
      <c r="I16" s="14"/>
      <c r="J16" s="14"/>
      <c r="K16" s="14"/>
      <c r="L16" s="28" t="s">
        <v>189</v>
      </c>
      <c r="M16" s="28"/>
      <c r="N16" s="28"/>
      <c r="O16" s="29"/>
      <c r="P16" s="9" t="s">
        <v>268</v>
      </c>
      <c r="Q16" s="61">
        <v>5</v>
      </c>
      <c r="R16" s="30"/>
      <c r="S16" s="30"/>
      <c r="T16" s="31">
        <v>417</v>
      </c>
      <c r="U16" s="31">
        <v>4236</v>
      </c>
      <c r="V16" s="31">
        <v>8500</v>
      </c>
      <c r="W16" s="31">
        <v>46801</v>
      </c>
      <c r="X16" s="31">
        <v>40858</v>
      </c>
      <c r="Y16" s="31">
        <v>56682</v>
      </c>
      <c r="Z16" s="31">
        <v>67306</v>
      </c>
      <c r="AA16" s="31">
        <v>429.25</v>
      </c>
      <c r="AB16" s="11">
        <v>150000</v>
      </c>
      <c r="AC16" s="11">
        <f t="shared" si="0"/>
        <v>6818.181818181818</v>
      </c>
      <c r="AD16" s="11">
        <f t="shared" si="1"/>
        <v>129545.45454545454</v>
      </c>
      <c r="AE16" s="11">
        <f>AD16-AF16</f>
        <v>129545.45454545454</v>
      </c>
      <c r="AF16" s="11">
        <v>0</v>
      </c>
      <c r="AG16" s="12" t="s">
        <v>2163</v>
      </c>
      <c r="AH16" s="11">
        <f t="shared" si="2"/>
        <v>150000</v>
      </c>
      <c r="AI16" s="29">
        <v>250</v>
      </c>
      <c r="AJ16" s="29">
        <v>0</v>
      </c>
      <c r="AK16" s="29"/>
      <c r="AL16" s="28" t="s">
        <v>634</v>
      </c>
      <c r="AM16" s="28" t="s">
        <v>635</v>
      </c>
      <c r="AN16" s="28" t="s">
        <v>1042</v>
      </c>
      <c r="AO16" s="32" t="s">
        <v>930</v>
      </c>
      <c r="AP16" s="33">
        <v>40928</v>
      </c>
      <c r="AQ16" s="14"/>
      <c r="AR16" s="28" t="s">
        <v>1457</v>
      </c>
      <c r="AS16" s="34" t="s">
        <v>1713</v>
      </c>
      <c r="AT16" s="34" t="s">
        <v>1458</v>
      </c>
      <c r="AU16" s="35" t="s">
        <v>1459</v>
      </c>
      <c r="AV16" s="14" t="s">
        <v>1987</v>
      </c>
      <c r="AW16" s="14" t="s">
        <v>1717</v>
      </c>
      <c r="AX16" s="14" t="s">
        <v>1988</v>
      </c>
      <c r="AY16" s="14" t="s">
        <v>1989</v>
      </c>
      <c r="AZ16" s="14"/>
      <c r="BA16" s="14"/>
      <c r="BB16" s="14"/>
      <c r="BC16" s="14"/>
      <c r="BD16" s="14"/>
      <c r="BE16" s="14"/>
      <c r="BF16" s="14"/>
      <c r="BG16" s="14"/>
      <c r="BH16" s="34" t="s">
        <v>1177</v>
      </c>
      <c r="BI16" s="36" t="s">
        <v>1250</v>
      </c>
      <c r="BJ16" s="36"/>
      <c r="BK16" s="36"/>
      <c r="BL16" s="27"/>
      <c r="BM16" s="14"/>
      <c r="BN16" s="14"/>
      <c r="BO16" s="14" t="s">
        <v>1976</v>
      </c>
      <c r="BP16" s="14"/>
      <c r="BQ16" s="14"/>
      <c r="BR16" s="27"/>
      <c r="BS16" s="14" t="s">
        <v>1976</v>
      </c>
      <c r="BT16" s="14"/>
      <c r="BU16" s="14" t="s">
        <v>1976</v>
      </c>
      <c r="BV16" s="14"/>
      <c r="BW16" s="14"/>
      <c r="BX16" s="14"/>
      <c r="BY16" s="28"/>
      <c r="BZ16" s="37">
        <v>4280083</v>
      </c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 t="s">
        <v>1977</v>
      </c>
      <c r="CS16" s="14" t="s">
        <v>1976</v>
      </c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</row>
    <row r="17" spans="1:109">
      <c r="A17" s="27" t="str">
        <f>CONCATENATE(E17,", ", D17)</f>
        <v>Brownley, Julia</v>
      </c>
      <c r="B17" s="14" t="s">
        <v>1437</v>
      </c>
      <c r="C17" s="14" t="s">
        <v>2714</v>
      </c>
      <c r="D17" s="14" t="s">
        <v>2714</v>
      </c>
      <c r="E17" s="14" t="s">
        <v>2715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13" t="s">
        <v>260</v>
      </c>
      <c r="Q17" s="15">
        <v>26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14" t="s">
        <v>2716</v>
      </c>
      <c r="AS17" s="14" t="s">
        <v>2711</v>
      </c>
      <c r="AT17" s="14" t="s">
        <v>2717</v>
      </c>
      <c r="AU17" s="14" t="s">
        <v>2718</v>
      </c>
      <c r="BI17" s="14"/>
      <c r="BJ17" s="14"/>
      <c r="BK17" s="14"/>
      <c r="BL17" s="27"/>
      <c r="BM17" s="14" t="s">
        <v>2696</v>
      </c>
      <c r="BR17" s="27"/>
    </row>
    <row r="18" spans="1:109">
      <c r="A18" s="27" t="str">
        <f>CONCATENATE(E18,", ", D18)</f>
        <v>Bustos, Cheri</v>
      </c>
      <c r="B18" s="14" t="s">
        <v>1437</v>
      </c>
      <c r="C18" s="14" t="s">
        <v>2719</v>
      </c>
      <c r="D18" s="14" t="s">
        <v>2719</v>
      </c>
      <c r="E18" s="14" t="s">
        <v>2720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13" t="s">
        <v>281</v>
      </c>
      <c r="Q18" s="15">
        <v>17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14" t="s">
        <v>2721</v>
      </c>
      <c r="AS18" s="14" t="s">
        <v>2711</v>
      </c>
      <c r="AT18" s="14" t="s">
        <v>2722</v>
      </c>
      <c r="AU18" s="25" t="s">
        <v>2723</v>
      </c>
      <c r="BI18" s="14"/>
      <c r="BJ18" s="14"/>
      <c r="BK18" s="14"/>
      <c r="BL18" s="27"/>
      <c r="BM18" s="14" t="s">
        <v>2696</v>
      </c>
      <c r="BR18" s="27"/>
    </row>
    <row r="19" spans="1:109" s="42" customFormat="1" ht="18.75" customHeight="1">
      <c r="A19" s="9" t="s">
        <v>43</v>
      </c>
      <c r="B19" s="28" t="s">
        <v>1437</v>
      </c>
      <c r="C19" s="28" t="s">
        <v>334</v>
      </c>
      <c r="D19" s="28" t="s">
        <v>334</v>
      </c>
      <c r="E19" s="28" t="s">
        <v>335</v>
      </c>
      <c r="F19" s="14"/>
      <c r="G19" s="14"/>
      <c r="H19" s="14"/>
      <c r="I19" s="14"/>
      <c r="J19" s="14"/>
      <c r="K19" s="14"/>
      <c r="L19" s="28" t="s">
        <v>190</v>
      </c>
      <c r="M19" s="28"/>
      <c r="N19" s="29">
        <v>14406</v>
      </c>
      <c r="O19" s="29"/>
      <c r="P19" s="9" t="s">
        <v>269</v>
      </c>
      <c r="Q19" s="61">
        <v>1</v>
      </c>
      <c r="R19" s="30"/>
      <c r="S19" s="30"/>
      <c r="T19" s="31">
        <v>211045</v>
      </c>
      <c r="U19" s="31">
        <v>173416</v>
      </c>
      <c r="V19" s="31">
        <v>165033</v>
      </c>
      <c r="W19" s="31">
        <v>211945</v>
      </c>
      <c r="X19" s="31">
        <v>224475</v>
      </c>
      <c r="Y19" s="31">
        <v>279240</v>
      </c>
      <c r="Z19" s="31">
        <v>327857</v>
      </c>
      <c r="AA19" s="31">
        <v>285358.3</v>
      </c>
      <c r="AB19" s="11">
        <v>300000</v>
      </c>
      <c r="AC19" s="11">
        <f>AB19/22</f>
        <v>13636.363636363636</v>
      </c>
      <c r="AD19" s="11">
        <f>AC19*19</f>
        <v>259090.90909090909</v>
      </c>
      <c r="AE19" s="11">
        <f>AD19-AF19</f>
        <v>84090.909090909088</v>
      </c>
      <c r="AF19" s="11">
        <v>175000</v>
      </c>
      <c r="AG19" s="12"/>
      <c r="AH19" s="11">
        <f>AB19-AF19</f>
        <v>125000</v>
      </c>
      <c r="AI19" s="38">
        <v>175000</v>
      </c>
      <c r="AJ19" s="38">
        <v>300000</v>
      </c>
      <c r="AK19" s="38"/>
      <c r="AL19" s="34" t="s">
        <v>636</v>
      </c>
      <c r="AM19" s="28" t="s">
        <v>637</v>
      </c>
      <c r="AN19" s="28" t="s">
        <v>1043</v>
      </c>
      <c r="AO19" s="32" t="s">
        <v>931</v>
      </c>
      <c r="AP19" s="33">
        <v>40928</v>
      </c>
      <c r="AQ19" s="33" t="s">
        <v>2463</v>
      </c>
      <c r="AR19" s="34" t="s">
        <v>2502</v>
      </c>
      <c r="AS19" s="34" t="s">
        <v>1713</v>
      </c>
      <c r="AT19" s="34" t="s">
        <v>2676</v>
      </c>
      <c r="AU19" s="35" t="s">
        <v>2503</v>
      </c>
      <c r="AV19" s="34" t="s">
        <v>2382</v>
      </c>
      <c r="AW19" s="34" t="s">
        <v>2381</v>
      </c>
      <c r="AX19" s="34"/>
      <c r="AY19" s="35" t="s">
        <v>2380</v>
      </c>
      <c r="AZ19" s="34" t="s">
        <v>1810</v>
      </c>
      <c r="BA19" s="34" t="s">
        <v>1726</v>
      </c>
      <c r="BB19" s="34" t="s">
        <v>1811</v>
      </c>
      <c r="BC19" s="34" t="s">
        <v>1809</v>
      </c>
      <c r="BD19" s="34"/>
      <c r="BE19" s="34"/>
      <c r="BF19" s="34"/>
      <c r="BG19" s="34"/>
      <c r="BH19" s="28" t="s">
        <v>1178</v>
      </c>
      <c r="BI19" s="36" t="s">
        <v>1251</v>
      </c>
      <c r="BJ19" s="36"/>
      <c r="BK19" s="36"/>
      <c r="BL19" s="27"/>
      <c r="BM19" s="14"/>
      <c r="BN19" s="14"/>
      <c r="BO19" s="14" t="s">
        <v>1977</v>
      </c>
      <c r="BP19" s="14"/>
      <c r="BQ19" s="14"/>
      <c r="BR19" s="27"/>
      <c r="BS19" s="14"/>
      <c r="BT19" s="14"/>
      <c r="BU19" s="14"/>
      <c r="BV19" s="14"/>
      <c r="BW19" s="14"/>
      <c r="BX19" s="14"/>
      <c r="BY19" s="28"/>
      <c r="BZ19" s="37">
        <v>4610098</v>
      </c>
      <c r="CA19" s="14"/>
      <c r="CB19" s="14"/>
      <c r="CC19" s="14"/>
      <c r="CD19" s="14"/>
      <c r="CE19" s="14"/>
      <c r="CF19" s="14"/>
      <c r="CG19" s="14" t="s">
        <v>1977</v>
      </c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</row>
    <row r="20" spans="1:109" ht="18.75" customHeight="1">
      <c r="A20" s="9" t="s">
        <v>44</v>
      </c>
      <c r="B20" s="28" t="s">
        <v>1437</v>
      </c>
      <c r="C20" s="28" t="s">
        <v>336</v>
      </c>
      <c r="D20" s="28" t="s">
        <v>336</v>
      </c>
      <c r="E20" s="28" t="s">
        <v>337</v>
      </c>
      <c r="L20" s="28"/>
      <c r="M20" s="28"/>
      <c r="N20" s="28"/>
      <c r="O20" s="29"/>
      <c r="P20" s="9" t="s">
        <v>260</v>
      </c>
      <c r="Q20" s="60">
        <v>24</v>
      </c>
      <c r="R20" s="39"/>
      <c r="S20" s="39"/>
      <c r="T20" s="31">
        <v>334122</v>
      </c>
      <c r="U20" s="31">
        <v>321010</v>
      </c>
      <c r="V20" s="31">
        <v>446376</v>
      </c>
      <c r="W20" s="31">
        <v>642220</v>
      </c>
      <c r="X20" s="31">
        <v>859630</v>
      </c>
      <c r="Y20" s="31">
        <v>1030963</v>
      </c>
      <c r="Z20" s="31">
        <v>1288370</v>
      </c>
      <c r="AA20" s="31">
        <v>362966.82</v>
      </c>
      <c r="AB20" s="11">
        <v>200000</v>
      </c>
      <c r="AC20" s="11">
        <f>AB20/22</f>
        <v>9090.9090909090901</v>
      </c>
      <c r="AD20" s="11">
        <f>AC20*19</f>
        <v>172727.27272727271</v>
      </c>
      <c r="AE20" s="11">
        <f>AD20-AF20</f>
        <v>172727.27272727271</v>
      </c>
      <c r="AF20" s="11">
        <v>0</v>
      </c>
      <c r="AG20" s="12" t="s">
        <v>1923</v>
      </c>
      <c r="AH20" s="11">
        <f>AB20-AF20</f>
        <v>200000</v>
      </c>
      <c r="AI20" s="38">
        <v>202001</v>
      </c>
      <c r="AJ20" s="38">
        <v>225000</v>
      </c>
      <c r="AK20" s="38"/>
      <c r="AL20" s="34" t="s">
        <v>638</v>
      </c>
      <c r="AM20" s="28" t="s">
        <v>639</v>
      </c>
      <c r="AN20" s="28" t="s">
        <v>1044</v>
      </c>
      <c r="AO20" s="34" t="s">
        <v>932</v>
      </c>
      <c r="AP20" s="33">
        <v>40591</v>
      </c>
      <c r="AQ20" s="33"/>
      <c r="AR20" s="34" t="s">
        <v>1460</v>
      </c>
      <c r="AS20" s="34" t="s">
        <v>1713</v>
      </c>
      <c r="AT20" s="32"/>
      <c r="AU20" s="35" t="s">
        <v>1461</v>
      </c>
      <c r="AV20" s="14" t="s">
        <v>1990</v>
      </c>
      <c r="AW20" s="14" t="s">
        <v>1717</v>
      </c>
      <c r="AX20" s="14" t="s">
        <v>1991</v>
      </c>
      <c r="AY20" s="14" t="s">
        <v>1992</v>
      </c>
      <c r="BH20" s="34" t="s">
        <v>1179</v>
      </c>
      <c r="BI20" s="36" t="s">
        <v>1252</v>
      </c>
      <c r="BJ20" s="36"/>
      <c r="BK20" s="36"/>
      <c r="BL20" s="27"/>
      <c r="BR20" s="27" t="s">
        <v>1976</v>
      </c>
      <c r="BU20" s="14" t="s">
        <v>1976</v>
      </c>
      <c r="BV20" s="14" t="s">
        <v>2123</v>
      </c>
      <c r="BY20" s="28"/>
      <c r="BZ20" s="37">
        <v>4323867</v>
      </c>
      <c r="CG20" s="14" t="s">
        <v>1976</v>
      </c>
    </row>
    <row r="21" spans="1:109">
      <c r="A21" s="9" t="s">
        <v>45</v>
      </c>
      <c r="B21" s="28" t="s">
        <v>1437</v>
      </c>
      <c r="C21" s="34" t="s">
        <v>338</v>
      </c>
      <c r="D21" s="28" t="s">
        <v>339</v>
      </c>
      <c r="E21" s="28" t="s">
        <v>340</v>
      </c>
      <c r="L21" s="28" t="s">
        <v>191</v>
      </c>
      <c r="M21" s="28"/>
      <c r="N21" s="29">
        <v>26418</v>
      </c>
      <c r="O21" s="29"/>
      <c r="P21" s="9" t="s">
        <v>270</v>
      </c>
      <c r="Q21" s="61">
        <v>7</v>
      </c>
      <c r="T21" s="31">
        <v>144456</v>
      </c>
      <c r="U21" s="31">
        <v>168428</v>
      </c>
      <c r="V21" s="31">
        <v>262386</v>
      </c>
      <c r="W21" s="31">
        <v>309614</v>
      </c>
      <c r="X21" s="31">
        <v>309171</v>
      </c>
      <c r="Y21" s="31">
        <v>346096</v>
      </c>
      <c r="Z21" s="31">
        <v>459339</v>
      </c>
      <c r="AA21" s="31">
        <v>491133.44</v>
      </c>
      <c r="AB21" s="11">
        <v>250000</v>
      </c>
      <c r="AC21" s="11">
        <f>AB21/22</f>
        <v>11363.636363636364</v>
      </c>
      <c r="AD21" s="11">
        <f>AC21*19</f>
        <v>215909.09090909091</v>
      </c>
      <c r="AE21" s="11">
        <f>AD21-AF21</f>
        <v>115909.09090909091</v>
      </c>
      <c r="AF21" s="11">
        <v>100000</v>
      </c>
      <c r="AG21" s="12"/>
      <c r="AH21" s="11">
        <f>AB21-AF21</f>
        <v>150000</v>
      </c>
      <c r="AI21" s="29">
        <v>0</v>
      </c>
      <c r="AJ21" s="29">
        <v>200000</v>
      </c>
      <c r="AK21" s="29"/>
      <c r="AL21" s="28" t="s">
        <v>640</v>
      </c>
      <c r="AM21" s="28" t="s">
        <v>641</v>
      </c>
      <c r="AN21" s="28" t="s">
        <v>1045</v>
      </c>
      <c r="AO21" s="32" t="s">
        <v>933</v>
      </c>
      <c r="AP21" s="33">
        <v>40975</v>
      </c>
      <c r="AR21" s="28" t="s">
        <v>1462</v>
      </c>
      <c r="AS21" s="34" t="s">
        <v>1713</v>
      </c>
      <c r="AT21" s="32" t="s">
        <v>1463</v>
      </c>
      <c r="AU21" s="35" t="s">
        <v>1464</v>
      </c>
      <c r="BH21" s="28" t="s">
        <v>1180</v>
      </c>
      <c r="BI21" s="36" t="s">
        <v>1253</v>
      </c>
      <c r="BJ21" s="36"/>
      <c r="BK21" s="36"/>
      <c r="BL21" s="27"/>
      <c r="BR21" s="27"/>
      <c r="BS21" s="14" t="s">
        <v>1976</v>
      </c>
      <c r="BY21" s="28" t="s">
        <v>1323</v>
      </c>
      <c r="BZ21" s="37">
        <v>4327632</v>
      </c>
      <c r="CH21" s="14" t="s">
        <v>1977</v>
      </c>
      <c r="CR21" s="14" t="s">
        <v>1976</v>
      </c>
    </row>
    <row r="22" spans="1:109" ht="18.75" customHeight="1">
      <c r="A22" s="27" t="str">
        <f>CONCATENATE(E22,", ", D22)</f>
        <v>Cardenas, Tony</v>
      </c>
      <c r="B22" s="14" t="s">
        <v>1437</v>
      </c>
      <c r="C22" s="14" t="s">
        <v>2724</v>
      </c>
      <c r="D22" s="14" t="s">
        <v>2724</v>
      </c>
      <c r="E22" s="14" t="s">
        <v>2725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13" t="s">
        <v>260</v>
      </c>
      <c r="Q22" s="15">
        <v>29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BI22" s="14"/>
      <c r="BJ22" s="14"/>
      <c r="BK22" s="14"/>
      <c r="BL22" s="27"/>
      <c r="BM22" s="14" t="s">
        <v>2696</v>
      </c>
      <c r="BR22" s="27"/>
    </row>
    <row r="23" spans="1:109">
      <c r="A23" s="10" t="s">
        <v>46</v>
      </c>
      <c r="B23" s="28" t="s">
        <v>1437</v>
      </c>
      <c r="C23" s="34" t="s">
        <v>312</v>
      </c>
      <c r="D23" s="34" t="s">
        <v>312</v>
      </c>
      <c r="E23" s="34" t="s">
        <v>343</v>
      </c>
      <c r="L23" s="28"/>
      <c r="M23" s="28"/>
      <c r="N23" s="28"/>
      <c r="O23" s="29"/>
      <c r="P23" s="10" t="s">
        <v>272</v>
      </c>
      <c r="Q23" s="61" t="s">
        <v>266</v>
      </c>
      <c r="T23" s="31">
        <v>69838</v>
      </c>
      <c r="U23" s="31">
        <v>24925</v>
      </c>
      <c r="V23" s="31">
        <v>8428</v>
      </c>
      <c r="W23" s="31">
        <v>149903</v>
      </c>
      <c r="X23" s="31">
        <v>382856</v>
      </c>
      <c r="Y23" s="31">
        <v>515142</v>
      </c>
      <c r="Z23" s="31">
        <v>760763</v>
      </c>
      <c r="AA23" s="31">
        <v>581807.31000000006</v>
      </c>
      <c r="AB23" s="11">
        <v>300000</v>
      </c>
      <c r="AC23" s="11">
        <f>AB23/22</f>
        <v>13636.363636363636</v>
      </c>
      <c r="AD23" s="11">
        <f>AC23*19</f>
        <v>259090.90909090909</v>
      </c>
      <c r="AE23" s="11">
        <f>AD23-AF23</f>
        <v>109090.90909090909</v>
      </c>
      <c r="AF23" s="11">
        <v>150000</v>
      </c>
      <c r="AG23" s="12"/>
      <c r="AH23" s="11">
        <f>AB23-AF23</f>
        <v>150000</v>
      </c>
      <c r="AI23" s="38"/>
      <c r="AJ23" s="38"/>
      <c r="AK23" s="38"/>
      <c r="AL23" s="34" t="s">
        <v>642</v>
      </c>
      <c r="AM23" s="34" t="s">
        <v>643</v>
      </c>
      <c r="AN23" s="28" t="s">
        <v>2108</v>
      </c>
      <c r="AO23" s="34" t="s">
        <v>934</v>
      </c>
      <c r="AP23" s="33">
        <v>40928</v>
      </c>
      <c r="AQ23" s="33" t="s">
        <v>2464</v>
      </c>
      <c r="AR23" s="34" t="s">
        <v>1862</v>
      </c>
      <c r="AS23" s="34" t="s">
        <v>1713</v>
      </c>
      <c r="AT23" s="34" t="s">
        <v>2256</v>
      </c>
      <c r="AU23" s="35" t="s">
        <v>2102</v>
      </c>
      <c r="AV23" s="14" t="s">
        <v>1993</v>
      </c>
      <c r="AW23" s="14" t="s">
        <v>1717</v>
      </c>
      <c r="AX23" s="14" t="s">
        <v>1994</v>
      </c>
      <c r="AY23" s="14" t="s">
        <v>1995</v>
      </c>
      <c r="BH23" s="34" t="s">
        <v>2242</v>
      </c>
      <c r="BI23" s="36" t="s">
        <v>2241</v>
      </c>
      <c r="BJ23" s="36"/>
      <c r="BK23" s="36"/>
      <c r="BL23" s="27"/>
      <c r="BR23" s="27" t="s">
        <v>1976</v>
      </c>
      <c r="BY23" s="34" t="s">
        <v>2107</v>
      </c>
      <c r="BZ23" s="41"/>
      <c r="CH23" s="14" t="s">
        <v>1976</v>
      </c>
    </row>
    <row r="24" spans="1:109">
      <c r="A24" s="9" t="s">
        <v>47</v>
      </c>
      <c r="B24" s="28" t="s">
        <v>1437</v>
      </c>
      <c r="C24" s="34" t="s">
        <v>344</v>
      </c>
      <c r="D24" s="34" t="s">
        <v>344</v>
      </c>
      <c r="E24" s="28" t="s">
        <v>345</v>
      </c>
      <c r="L24" s="28"/>
      <c r="M24" s="28"/>
      <c r="N24" s="28"/>
      <c r="O24" s="29"/>
      <c r="P24" s="9" t="s">
        <v>273</v>
      </c>
      <c r="Q24" s="61">
        <v>7</v>
      </c>
      <c r="T24" s="31">
        <v>231058</v>
      </c>
      <c r="U24" s="31">
        <v>216059</v>
      </c>
      <c r="V24" s="31">
        <v>207910</v>
      </c>
      <c r="W24" s="31">
        <v>301848</v>
      </c>
      <c r="X24" s="31">
        <v>265750</v>
      </c>
      <c r="Y24" s="31">
        <v>306463</v>
      </c>
      <c r="Z24" s="31">
        <v>489502</v>
      </c>
      <c r="AA24" s="31">
        <v>348336.22</v>
      </c>
      <c r="AB24" s="11">
        <v>200000</v>
      </c>
      <c r="AC24" s="11">
        <f>AB24/22</f>
        <v>9090.9090909090901</v>
      </c>
      <c r="AD24" s="11">
        <f>AC24*19</f>
        <v>172727.27272727271</v>
      </c>
      <c r="AE24" s="11">
        <f>AD24-AF24</f>
        <v>142727.27272727271</v>
      </c>
      <c r="AF24" s="11">
        <v>30000</v>
      </c>
      <c r="AG24" s="12"/>
      <c r="AH24" s="11">
        <f>AB24-AF24</f>
        <v>170000</v>
      </c>
      <c r="AI24" s="29">
        <v>62000</v>
      </c>
      <c r="AJ24" s="29">
        <v>25000</v>
      </c>
      <c r="AK24" s="29"/>
      <c r="AL24" s="28" t="s">
        <v>644</v>
      </c>
      <c r="AM24" s="28" t="s">
        <v>645</v>
      </c>
      <c r="AN24" s="28" t="s">
        <v>1046</v>
      </c>
      <c r="AO24" s="34" t="s">
        <v>2568</v>
      </c>
      <c r="AP24" s="33">
        <v>41031</v>
      </c>
      <c r="AQ24" s="33"/>
      <c r="AR24" s="34" t="s">
        <v>2565</v>
      </c>
      <c r="AS24" s="34" t="s">
        <v>1717</v>
      </c>
      <c r="AT24" s="34" t="s">
        <v>2566</v>
      </c>
      <c r="AU24" s="35" t="s">
        <v>2567</v>
      </c>
      <c r="AV24" s="34" t="s">
        <v>2563</v>
      </c>
      <c r="AW24" s="34" t="s">
        <v>1713</v>
      </c>
      <c r="AX24" s="32"/>
      <c r="AY24" s="14" t="s">
        <v>2564</v>
      </c>
      <c r="AZ24" s="34" t="s">
        <v>1813</v>
      </c>
      <c r="BA24" s="34" t="s">
        <v>1797</v>
      </c>
      <c r="BB24" s="34" t="s">
        <v>1789</v>
      </c>
      <c r="BC24" s="35" t="s">
        <v>2518</v>
      </c>
      <c r="BD24" s="34"/>
      <c r="BE24" s="34"/>
      <c r="BF24" s="34"/>
      <c r="BG24" s="35"/>
      <c r="BH24" s="34" t="s">
        <v>2531</v>
      </c>
      <c r="BI24" s="36" t="s">
        <v>2532</v>
      </c>
      <c r="BJ24" s="36"/>
      <c r="BK24" s="36"/>
      <c r="BL24" s="27"/>
      <c r="BO24" s="14" t="s">
        <v>1977</v>
      </c>
      <c r="BR24" s="27" t="s">
        <v>1976</v>
      </c>
      <c r="BS24" s="14" t="s">
        <v>1976</v>
      </c>
      <c r="BY24" s="34" t="s">
        <v>1324</v>
      </c>
      <c r="BZ24" s="41">
        <v>4969700</v>
      </c>
      <c r="CH24" s="14" t="s">
        <v>1976</v>
      </c>
    </row>
    <row r="25" spans="1:109">
      <c r="A25" s="27" t="str">
        <f>CONCATENATE(E25,", ", D25)</f>
        <v>Cartwright, Matt</v>
      </c>
      <c r="B25" s="14" t="s">
        <v>1437</v>
      </c>
      <c r="C25" s="24" t="s">
        <v>2726</v>
      </c>
      <c r="D25" s="24" t="s">
        <v>2726</v>
      </c>
      <c r="E25" s="24" t="s">
        <v>2727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13" t="s">
        <v>258</v>
      </c>
      <c r="Q25" s="15">
        <v>17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 t="s">
        <v>2728</v>
      </c>
      <c r="AS25" s="24" t="s">
        <v>1822</v>
      </c>
      <c r="AT25" s="14" t="s">
        <v>2729</v>
      </c>
      <c r="AU25" s="14" t="s">
        <v>2730</v>
      </c>
      <c r="BI25" s="14"/>
      <c r="BJ25" s="14"/>
      <c r="BK25" s="14"/>
      <c r="BL25" s="27"/>
      <c r="BM25" s="14" t="s">
        <v>2696</v>
      </c>
      <c r="BR25" s="27"/>
      <c r="BY25" s="14" t="s">
        <v>2924</v>
      </c>
    </row>
    <row r="26" spans="1:109">
      <c r="A26" s="10" t="s">
        <v>48</v>
      </c>
      <c r="B26" s="28" t="s">
        <v>1437</v>
      </c>
      <c r="C26" s="34" t="s">
        <v>346</v>
      </c>
      <c r="D26" s="34" t="s">
        <v>346</v>
      </c>
      <c r="E26" s="34" t="s">
        <v>347</v>
      </c>
      <c r="F26" s="14" t="s">
        <v>2937</v>
      </c>
      <c r="G26" s="14" t="s">
        <v>2938</v>
      </c>
      <c r="I26" s="14" t="s">
        <v>2939</v>
      </c>
      <c r="J26" s="14" t="s">
        <v>268</v>
      </c>
      <c r="K26" s="14">
        <v>33606</v>
      </c>
      <c r="L26" s="34" t="s">
        <v>2940</v>
      </c>
      <c r="M26" s="34"/>
      <c r="N26" s="28"/>
      <c r="O26" s="29"/>
      <c r="P26" s="9" t="s">
        <v>268</v>
      </c>
      <c r="Q26" s="61">
        <v>14</v>
      </c>
      <c r="T26" s="31">
        <v>330043</v>
      </c>
      <c r="U26" s="31">
        <v>327196</v>
      </c>
      <c r="V26" s="31">
        <v>395114</v>
      </c>
      <c r="W26" s="31">
        <v>481626</v>
      </c>
      <c r="X26" s="31">
        <v>607668</v>
      </c>
      <c r="Y26" s="31">
        <v>701913</v>
      </c>
      <c r="Z26" s="31">
        <v>830290</v>
      </c>
      <c r="AA26" s="31">
        <v>567458.32999999996</v>
      </c>
      <c r="AB26" s="11">
        <v>179548</v>
      </c>
      <c r="AC26" s="11">
        <f>AB26/22</f>
        <v>8161.272727272727</v>
      </c>
      <c r="AD26" s="11">
        <f>(5682*6)+(9091*13)</f>
        <v>152275</v>
      </c>
      <c r="AE26" s="11">
        <f>AD26-AF26</f>
        <v>27275</v>
      </c>
      <c r="AF26" s="11">
        <v>125000</v>
      </c>
      <c r="AG26" s="12"/>
      <c r="AH26" s="11">
        <f>AB26-AF26</f>
        <v>54548</v>
      </c>
      <c r="AI26" s="38">
        <v>140000</v>
      </c>
      <c r="AJ26" s="38">
        <v>150000</v>
      </c>
      <c r="AK26" s="38"/>
      <c r="AL26" s="34" t="s">
        <v>646</v>
      </c>
      <c r="AM26" s="28" t="s">
        <v>647</v>
      </c>
      <c r="AN26" s="28" t="s">
        <v>1047</v>
      </c>
      <c r="AO26" s="32" t="s">
        <v>935</v>
      </c>
      <c r="AP26" s="33">
        <v>40975</v>
      </c>
      <c r="AQ26" s="33"/>
      <c r="AR26" s="34" t="s">
        <v>1467</v>
      </c>
      <c r="AS26" s="34" t="s">
        <v>1713</v>
      </c>
      <c r="AT26" s="34" t="s">
        <v>1468</v>
      </c>
      <c r="AU26" s="35" t="s">
        <v>1469</v>
      </c>
      <c r="AV26" s="14" t="s">
        <v>2934</v>
      </c>
      <c r="AW26" s="14" t="s">
        <v>2935</v>
      </c>
      <c r="AX26" s="14" t="s">
        <v>1996</v>
      </c>
      <c r="AY26" s="79" t="s">
        <v>2936</v>
      </c>
      <c r="BH26" s="34" t="s">
        <v>1181</v>
      </c>
      <c r="BI26" s="40" t="s">
        <v>1254</v>
      </c>
      <c r="BJ26" s="40"/>
      <c r="BK26" s="40"/>
      <c r="BL26" s="27"/>
      <c r="BR26" s="27"/>
      <c r="BU26" s="14" t="s">
        <v>1976</v>
      </c>
      <c r="BY26" s="34" t="s">
        <v>1325</v>
      </c>
      <c r="BZ26" s="41">
        <v>4610489</v>
      </c>
      <c r="CD26" s="14" t="s">
        <v>1976</v>
      </c>
      <c r="CE26" s="14" t="s">
        <v>1976</v>
      </c>
      <c r="CG26" s="14" t="s">
        <v>1976</v>
      </c>
    </row>
    <row r="27" spans="1:109" s="42" customFormat="1">
      <c r="A27" s="27" t="str">
        <f>CONCATENATE(E27,", ", D27)</f>
        <v>Castro, Joaquin</v>
      </c>
      <c r="B27" s="14" t="s">
        <v>1437</v>
      </c>
      <c r="C27" s="14" t="s">
        <v>2731</v>
      </c>
      <c r="D27" s="14" t="s">
        <v>2731</v>
      </c>
      <c r="E27" s="14" t="s">
        <v>2732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3" t="s">
        <v>283</v>
      </c>
      <c r="Q27" s="15">
        <v>20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14" t="s">
        <v>2733</v>
      </c>
      <c r="AS27" s="24" t="s">
        <v>1822</v>
      </c>
      <c r="AT27" s="14" t="s">
        <v>2734</v>
      </c>
      <c r="AU27" s="14" t="s">
        <v>2735</v>
      </c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27"/>
      <c r="BM27" s="14" t="s">
        <v>2696</v>
      </c>
      <c r="BN27" s="14"/>
      <c r="BO27" s="14"/>
      <c r="BP27" s="14"/>
      <c r="BQ27" s="14"/>
      <c r="BR27" s="27" t="s">
        <v>1976</v>
      </c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</row>
    <row r="28" spans="1:109" s="42" customFormat="1">
      <c r="A28" s="9" t="s">
        <v>49</v>
      </c>
      <c r="B28" s="28" t="s">
        <v>1437</v>
      </c>
      <c r="C28" s="28" t="s">
        <v>348</v>
      </c>
      <c r="D28" s="28" t="s">
        <v>348</v>
      </c>
      <c r="E28" s="28" t="s">
        <v>349</v>
      </c>
      <c r="F28" s="14"/>
      <c r="G28" s="14"/>
      <c r="H28" s="14"/>
      <c r="I28" s="14"/>
      <c r="J28" s="14"/>
      <c r="K28" s="14"/>
      <c r="L28" s="28"/>
      <c r="M28" s="28"/>
      <c r="N28" s="28"/>
      <c r="O28" s="29"/>
      <c r="P28" s="9" t="s">
        <v>275</v>
      </c>
      <c r="Q28" s="61" t="s">
        <v>266</v>
      </c>
      <c r="R28" s="30"/>
      <c r="S28" s="30"/>
      <c r="T28" s="31">
        <v>11656</v>
      </c>
      <c r="U28" s="31">
        <v>12128</v>
      </c>
      <c r="V28" s="31">
        <v>15084</v>
      </c>
      <c r="W28" s="31">
        <v>37421</v>
      </c>
      <c r="X28" s="31">
        <v>27309</v>
      </c>
      <c r="Y28" s="31">
        <v>26304</v>
      </c>
      <c r="Z28" s="31">
        <v>8656</v>
      </c>
      <c r="AA28" s="31">
        <v>16976.39</v>
      </c>
      <c r="AB28" s="11">
        <v>200000</v>
      </c>
      <c r="AC28" s="11">
        <f t="shared" ref="AC28:AC47" si="3">AB28/22</f>
        <v>9090.9090909090901</v>
      </c>
      <c r="AD28" s="11">
        <f t="shared" ref="AD28:AD47" si="4">AC28*19</f>
        <v>172727.27272727271</v>
      </c>
      <c r="AE28" s="11">
        <f t="shared" ref="AE28:AE47" si="5">AD28-AF28</f>
        <v>152727.27272727271</v>
      </c>
      <c r="AF28" s="11">
        <v>20000</v>
      </c>
      <c r="AG28" s="12"/>
      <c r="AH28" s="11">
        <f t="shared" ref="AH28:AH47" si="6">AB28-AF28</f>
        <v>180000</v>
      </c>
      <c r="AI28" s="29">
        <v>40000</v>
      </c>
      <c r="AJ28" s="29">
        <v>15000</v>
      </c>
      <c r="AK28" s="29"/>
      <c r="AL28" s="28" t="s">
        <v>648</v>
      </c>
      <c r="AM28" s="28" t="s">
        <v>649</v>
      </c>
      <c r="AN28" s="28" t="s">
        <v>1048</v>
      </c>
      <c r="AO28" s="32" t="s">
        <v>936</v>
      </c>
      <c r="AP28" s="33">
        <v>40928</v>
      </c>
      <c r="AQ28" s="14"/>
      <c r="AR28" s="28" t="s">
        <v>1471</v>
      </c>
      <c r="AS28" s="34" t="s">
        <v>1713</v>
      </c>
      <c r="AT28" s="34" t="s">
        <v>1472</v>
      </c>
      <c r="AU28" s="35" t="s">
        <v>1473</v>
      </c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28" t="s">
        <v>1182</v>
      </c>
      <c r="BI28" s="40" t="s">
        <v>1255</v>
      </c>
      <c r="BJ28" s="40"/>
      <c r="BK28" s="40"/>
      <c r="BL28" s="27"/>
      <c r="BM28" s="14"/>
      <c r="BN28" s="14"/>
      <c r="BO28" s="14" t="s">
        <v>1977</v>
      </c>
      <c r="BP28" s="14"/>
      <c r="BQ28" s="14"/>
      <c r="BR28" s="27"/>
      <c r="BS28" s="14" t="s">
        <v>1976</v>
      </c>
      <c r="BT28" s="14"/>
      <c r="BU28" s="14" t="s">
        <v>1976</v>
      </c>
      <c r="BV28" s="14"/>
      <c r="BW28" s="14"/>
      <c r="BX28" s="14"/>
      <c r="BY28" s="28" t="s">
        <v>1326</v>
      </c>
      <c r="BZ28" s="37">
        <v>4610083</v>
      </c>
      <c r="CA28" s="14"/>
      <c r="CB28" s="14"/>
      <c r="CC28" s="14"/>
      <c r="CD28" s="14"/>
      <c r="CE28" s="14"/>
      <c r="CF28" s="14"/>
      <c r="CG28" s="14" t="s">
        <v>1976</v>
      </c>
      <c r="CH28" s="14"/>
      <c r="CI28" s="14"/>
      <c r="CJ28" s="14" t="s">
        <v>1976</v>
      </c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</row>
    <row r="29" spans="1:109">
      <c r="A29" s="10" t="s">
        <v>50</v>
      </c>
      <c r="B29" s="28" t="s">
        <v>1437</v>
      </c>
      <c r="C29" s="34" t="s">
        <v>350</v>
      </c>
      <c r="D29" s="34" t="s">
        <v>350</v>
      </c>
      <c r="E29" s="34" t="s">
        <v>351</v>
      </c>
      <c r="L29" s="28"/>
      <c r="M29" s="28"/>
      <c r="N29" s="28"/>
      <c r="O29" s="29"/>
      <c r="P29" s="10" t="s">
        <v>260</v>
      </c>
      <c r="Q29" s="61">
        <v>27</v>
      </c>
      <c r="T29" s="31">
        <v>613047</v>
      </c>
      <c r="U29" s="31">
        <v>593064</v>
      </c>
      <c r="V29" s="31">
        <v>644240</v>
      </c>
      <c r="W29" s="31">
        <v>714492</v>
      </c>
      <c r="X29" s="31">
        <v>1006649</v>
      </c>
      <c r="Y29" s="31">
        <v>1109197</v>
      </c>
      <c r="Z29" s="31">
        <v>1026583</v>
      </c>
      <c r="AA29" s="31">
        <v>1247333.79</v>
      </c>
      <c r="AB29" s="11">
        <v>150000</v>
      </c>
      <c r="AC29" s="11">
        <f t="shared" si="3"/>
        <v>6818.181818181818</v>
      </c>
      <c r="AD29" s="11">
        <f t="shared" si="4"/>
        <v>129545.45454545454</v>
      </c>
      <c r="AE29" s="11">
        <f t="shared" si="5"/>
        <v>-45454.545454545456</v>
      </c>
      <c r="AF29" s="11">
        <v>175000</v>
      </c>
      <c r="AG29" s="12" t="s">
        <v>2119</v>
      </c>
      <c r="AH29" s="11">
        <f t="shared" si="6"/>
        <v>-25000</v>
      </c>
      <c r="AI29" s="38">
        <v>100912</v>
      </c>
      <c r="AJ29" s="38" t="s">
        <v>1886</v>
      </c>
      <c r="AK29" s="38"/>
      <c r="AL29" s="34" t="s">
        <v>650</v>
      </c>
      <c r="AM29" s="28" t="s">
        <v>651</v>
      </c>
      <c r="AN29" s="28" t="s">
        <v>2198</v>
      </c>
      <c r="AO29" s="32" t="s">
        <v>937</v>
      </c>
      <c r="AP29" s="33">
        <v>40569</v>
      </c>
      <c r="AQ29" s="33" t="s">
        <v>2465</v>
      </c>
      <c r="AR29" s="34" t="s">
        <v>1474</v>
      </c>
      <c r="AS29" s="34" t="s">
        <v>1713</v>
      </c>
      <c r="AT29" s="34" t="s">
        <v>2145</v>
      </c>
      <c r="AU29" s="35" t="s">
        <v>1475</v>
      </c>
      <c r="AV29" s="14" t="s">
        <v>1998</v>
      </c>
      <c r="AW29" s="14" t="s">
        <v>1717</v>
      </c>
      <c r="AX29" s="14" t="s">
        <v>1999</v>
      </c>
      <c r="AY29" s="14" t="s">
        <v>2000</v>
      </c>
      <c r="BH29" s="34" t="s">
        <v>2619</v>
      </c>
      <c r="BI29" s="40" t="s">
        <v>2620</v>
      </c>
      <c r="BJ29" s="40"/>
      <c r="BK29" s="40"/>
      <c r="BL29" s="27"/>
      <c r="BR29" s="27"/>
      <c r="BS29" s="14" t="s">
        <v>1977</v>
      </c>
      <c r="BT29" s="14" t="s">
        <v>1975</v>
      </c>
      <c r="BU29" s="14" t="s">
        <v>1976</v>
      </c>
      <c r="BY29" s="34" t="s">
        <v>1327</v>
      </c>
      <c r="BZ29" s="41">
        <v>5133802</v>
      </c>
      <c r="CK29" s="14" t="s">
        <v>1976</v>
      </c>
      <c r="CP29" s="14" t="s">
        <v>1977</v>
      </c>
    </row>
    <row r="30" spans="1:109">
      <c r="A30" s="10" t="s">
        <v>51</v>
      </c>
      <c r="B30" s="28" t="s">
        <v>1437</v>
      </c>
      <c r="C30" s="34" t="s">
        <v>352</v>
      </c>
      <c r="D30" s="34" t="s">
        <v>352</v>
      </c>
      <c r="E30" s="34" t="s">
        <v>353</v>
      </c>
      <c r="L30" s="28"/>
      <c r="M30" s="28"/>
      <c r="N30" s="28"/>
      <c r="O30" s="29"/>
      <c r="P30" s="10" t="s">
        <v>276</v>
      </c>
      <c r="Q30" s="61">
        <v>1</v>
      </c>
      <c r="T30" s="31">
        <v>34360</v>
      </c>
      <c r="U30" s="31">
        <v>37562</v>
      </c>
      <c r="V30" s="31">
        <v>77931</v>
      </c>
      <c r="W30" s="31">
        <v>361748</v>
      </c>
      <c r="X30" s="31">
        <v>379122</v>
      </c>
      <c r="Y30" s="31">
        <v>517687</v>
      </c>
      <c r="Z30" s="31">
        <v>836325</v>
      </c>
      <c r="AA30" s="31">
        <v>2328.33</v>
      </c>
      <c r="AB30" s="11">
        <v>125000</v>
      </c>
      <c r="AC30" s="11">
        <f t="shared" si="3"/>
        <v>5681.818181818182</v>
      </c>
      <c r="AD30" s="11">
        <f t="shared" si="4"/>
        <v>107954.54545454546</v>
      </c>
      <c r="AE30" s="11">
        <f t="shared" si="5"/>
        <v>102954.54545454546</v>
      </c>
      <c r="AF30" s="11">
        <v>5000</v>
      </c>
      <c r="AG30" s="12" t="s">
        <v>2370</v>
      </c>
      <c r="AH30" s="11">
        <f t="shared" si="6"/>
        <v>120000</v>
      </c>
      <c r="AI30" s="38"/>
      <c r="AJ30" s="38"/>
      <c r="AK30" s="38"/>
      <c r="AL30" s="34" t="s">
        <v>652</v>
      </c>
      <c r="AM30" s="34" t="s">
        <v>653</v>
      </c>
      <c r="AN30" s="28"/>
      <c r="AO30" s="32" t="s">
        <v>938</v>
      </c>
      <c r="AR30" s="34" t="s">
        <v>1863</v>
      </c>
      <c r="AS30" s="34" t="s">
        <v>1713</v>
      </c>
      <c r="AT30" s="34" t="s">
        <v>1912</v>
      </c>
      <c r="AU30" s="35" t="s">
        <v>1913</v>
      </c>
      <c r="BH30" s="34" t="s">
        <v>1881</v>
      </c>
      <c r="BI30" s="40" t="s">
        <v>1882</v>
      </c>
      <c r="BJ30" s="40"/>
      <c r="BK30" s="40"/>
      <c r="BL30" s="27"/>
      <c r="BR30" s="27"/>
      <c r="BY30" s="34"/>
      <c r="BZ30" s="41"/>
      <c r="CI30" s="14" t="s">
        <v>1976</v>
      </c>
      <c r="CP30" s="14" t="s">
        <v>1976</v>
      </c>
    </row>
    <row r="31" spans="1:109" s="42" customFormat="1">
      <c r="A31" s="10" t="s">
        <v>52</v>
      </c>
      <c r="B31" s="28" t="s">
        <v>1437</v>
      </c>
      <c r="C31" s="34" t="s">
        <v>355</v>
      </c>
      <c r="D31" s="34" t="s">
        <v>355</v>
      </c>
      <c r="E31" s="34" t="s">
        <v>354</v>
      </c>
      <c r="F31" s="14"/>
      <c r="G31" s="14"/>
      <c r="H31" s="14"/>
      <c r="I31" s="14"/>
      <c r="J31" s="14"/>
      <c r="K31" s="14"/>
      <c r="L31" s="28" t="s">
        <v>192</v>
      </c>
      <c r="M31" s="28"/>
      <c r="N31" s="28"/>
      <c r="O31" s="29"/>
      <c r="P31" s="9" t="s">
        <v>257</v>
      </c>
      <c r="Q31" s="61">
        <v>9</v>
      </c>
      <c r="R31" s="30"/>
      <c r="S31" s="30"/>
      <c r="T31" s="31">
        <v>56035</v>
      </c>
      <c r="U31" s="31">
        <v>47503</v>
      </c>
      <c r="V31" s="31">
        <v>28126</v>
      </c>
      <c r="W31" s="31">
        <v>27533</v>
      </c>
      <c r="X31" s="31">
        <v>-276</v>
      </c>
      <c r="Y31" s="31">
        <v>52221</v>
      </c>
      <c r="Z31" s="31">
        <v>39250</v>
      </c>
      <c r="AA31" s="31">
        <v>22866.57</v>
      </c>
      <c r="AB31" s="11">
        <v>150000</v>
      </c>
      <c r="AC31" s="11">
        <f t="shared" si="3"/>
        <v>6818.181818181818</v>
      </c>
      <c r="AD31" s="11">
        <f t="shared" si="4"/>
        <v>129545.45454545454</v>
      </c>
      <c r="AE31" s="11">
        <f t="shared" si="5"/>
        <v>129545.45454545454</v>
      </c>
      <c r="AF31" s="11">
        <v>0</v>
      </c>
      <c r="AG31" s="12"/>
      <c r="AH31" s="11">
        <f t="shared" si="6"/>
        <v>150000</v>
      </c>
      <c r="AI31" s="38">
        <v>50000</v>
      </c>
      <c r="AJ31" s="38">
        <v>30000</v>
      </c>
      <c r="AK31" s="38"/>
      <c r="AL31" s="34" t="s">
        <v>654</v>
      </c>
      <c r="AM31" s="28" t="s">
        <v>655</v>
      </c>
      <c r="AN31" s="28" t="s">
        <v>1049</v>
      </c>
      <c r="AO31" s="32" t="s">
        <v>2443</v>
      </c>
      <c r="AP31" s="33">
        <v>40928</v>
      </c>
      <c r="AQ31" s="14"/>
      <c r="AR31" s="34" t="s">
        <v>1476</v>
      </c>
      <c r="AS31" s="34" t="s">
        <v>1713</v>
      </c>
      <c r="AT31" s="34"/>
      <c r="AU31" s="35" t="s">
        <v>2304</v>
      </c>
      <c r="AV31" s="34" t="s">
        <v>1725</v>
      </c>
      <c r="AW31" s="34" t="s">
        <v>1726</v>
      </c>
      <c r="AX31" s="34" t="s">
        <v>1791</v>
      </c>
      <c r="AY31" s="34" t="s">
        <v>1790</v>
      </c>
      <c r="AZ31" s="34" t="s">
        <v>1815</v>
      </c>
      <c r="BA31" s="34" t="s">
        <v>1720</v>
      </c>
      <c r="BB31" s="34"/>
      <c r="BC31" s="34" t="s">
        <v>1814</v>
      </c>
      <c r="BD31" s="34"/>
      <c r="BE31" s="34"/>
      <c r="BF31" s="34"/>
      <c r="BG31" s="34"/>
      <c r="BH31" s="34" t="s">
        <v>1183</v>
      </c>
      <c r="BI31" s="36" t="s">
        <v>1256</v>
      </c>
      <c r="BJ31" s="36"/>
      <c r="BK31" s="36"/>
      <c r="BL31" s="27"/>
      <c r="BM31" s="14"/>
      <c r="BN31" s="14"/>
      <c r="BO31" s="14" t="s">
        <v>1977</v>
      </c>
      <c r="BP31" s="14"/>
      <c r="BQ31" s="14"/>
      <c r="BR31" s="27"/>
      <c r="BS31" s="14" t="s">
        <v>1976</v>
      </c>
      <c r="BT31" s="14"/>
      <c r="BU31" s="14" t="s">
        <v>1976</v>
      </c>
      <c r="BV31" s="14"/>
      <c r="BW31" s="14"/>
      <c r="BX31" s="14"/>
      <c r="BY31" s="34"/>
      <c r="BZ31" s="41">
        <v>4840287</v>
      </c>
      <c r="CA31" s="14"/>
      <c r="CB31" s="14"/>
      <c r="CC31" s="14"/>
      <c r="CD31" s="14"/>
      <c r="CE31" s="14"/>
      <c r="CF31" s="14"/>
      <c r="CG31" s="14"/>
      <c r="CH31" s="14"/>
      <c r="CI31" s="14"/>
      <c r="CJ31" s="14" t="s">
        <v>1977</v>
      </c>
      <c r="CK31" s="14"/>
      <c r="CL31" s="14"/>
      <c r="CM31" s="14"/>
      <c r="CN31" s="14"/>
      <c r="CO31" s="14"/>
      <c r="CP31" s="14" t="s">
        <v>1976</v>
      </c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</row>
    <row r="32" spans="1:109" s="42" customFormat="1">
      <c r="A32" s="9" t="s">
        <v>53</v>
      </c>
      <c r="B32" s="28" t="s">
        <v>1437</v>
      </c>
      <c r="C32" s="28" t="s">
        <v>356</v>
      </c>
      <c r="D32" s="28" t="s">
        <v>357</v>
      </c>
      <c r="E32" s="28" t="s">
        <v>358</v>
      </c>
      <c r="F32" s="14"/>
      <c r="G32" s="14"/>
      <c r="H32" s="14"/>
      <c r="I32" s="14"/>
      <c r="J32" s="14"/>
      <c r="K32" s="14"/>
      <c r="L32" s="28"/>
      <c r="M32" s="28"/>
      <c r="N32" s="28"/>
      <c r="O32" s="29"/>
      <c r="P32" s="9" t="s">
        <v>271</v>
      </c>
      <c r="Q32" s="61">
        <v>1</v>
      </c>
      <c r="R32" s="30"/>
      <c r="S32" s="30"/>
      <c r="T32" s="31">
        <v>246169</v>
      </c>
      <c r="U32" s="31">
        <v>243378</v>
      </c>
      <c r="V32" s="31">
        <v>221594</v>
      </c>
      <c r="W32" s="31">
        <v>268504</v>
      </c>
      <c r="X32" s="31">
        <v>313672</v>
      </c>
      <c r="Y32" s="31">
        <v>386679</v>
      </c>
      <c r="Z32" s="31">
        <v>420206</v>
      </c>
      <c r="AA32" s="31">
        <v>130640.11</v>
      </c>
      <c r="AB32" s="11">
        <v>250000</v>
      </c>
      <c r="AC32" s="11">
        <f t="shared" si="3"/>
        <v>11363.636363636364</v>
      </c>
      <c r="AD32" s="11">
        <f t="shared" si="4"/>
        <v>215909.09090909091</v>
      </c>
      <c r="AE32" s="11">
        <f t="shared" si="5"/>
        <v>215909.09090909091</v>
      </c>
      <c r="AF32" s="11">
        <v>0</v>
      </c>
      <c r="AG32" s="12" t="s">
        <v>2599</v>
      </c>
      <c r="AH32" s="11">
        <f t="shared" si="6"/>
        <v>250000</v>
      </c>
      <c r="AI32" s="38">
        <v>100000</v>
      </c>
      <c r="AJ32" s="38">
        <v>200000</v>
      </c>
      <c r="AK32" s="38"/>
      <c r="AL32" s="34" t="s">
        <v>656</v>
      </c>
      <c r="AM32" s="28" t="s">
        <v>657</v>
      </c>
      <c r="AN32" s="28" t="s">
        <v>1050</v>
      </c>
      <c r="AO32" s="32" t="s">
        <v>2166</v>
      </c>
      <c r="AP32" s="33">
        <v>40617</v>
      </c>
      <c r="AQ32" s="14"/>
      <c r="AR32" s="34" t="s">
        <v>2183</v>
      </c>
      <c r="AS32" s="34" t="s">
        <v>1713</v>
      </c>
      <c r="AT32" s="34"/>
      <c r="AU32" s="35" t="s">
        <v>2184</v>
      </c>
      <c r="AV32" s="34" t="s">
        <v>1478</v>
      </c>
      <c r="AW32" s="34"/>
      <c r="AX32" s="34" t="s">
        <v>1479</v>
      </c>
      <c r="AY32" s="34" t="s">
        <v>1480</v>
      </c>
      <c r="AZ32" s="34" t="s">
        <v>1184</v>
      </c>
      <c r="BA32" s="34" t="s">
        <v>14</v>
      </c>
      <c r="BB32" s="34"/>
      <c r="BC32" s="34" t="s">
        <v>1727</v>
      </c>
      <c r="BD32" s="34"/>
      <c r="BE32" s="34"/>
      <c r="BF32" s="34"/>
      <c r="BG32" s="34"/>
      <c r="BH32" s="34" t="s">
        <v>1184</v>
      </c>
      <c r="BI32" s="36" t="s">
        <v>1257</v>
      </c>
      <c r="BJ32" s="36"/>
      <c r="BK32" s="36"/>
      <c r="BL32" s="27"/>
      <c r="BM32" s="14"/>
      <c r="BN32" s="14"/>
      <c r="BO32" s="14" t="s">
        <v>1976</v>
      </c>
      <c r="BP32" s="14"/>
      <c r="BQ32" s="14"/>
      <c r="BR32" s="27"/>
      <c r="BS32" s="14" t="s">
        <v>1977</v>
      </c>
      <c r="BT32" s="14"/>
      <c r="BU32" s="14"/>
      <c r="BV32" s="14"/>
      <c r="BW32" s="14"/>
      <c r="BX32" s="14"/>
      <c r="BY32" s="28"/>
      <c r="BZ32" s="37">
        <v>4610073</v>
      </c>
      <c r="CA32" s="14"/>
      <c r="CB32" s="14"/>
      <c r="CC32" s="14"/>
      <c r="CD32" s="14"/>
      <c r="CE32" s="14"/>
      <c r="CF32" s="14"/>
      <c r="CG32" s="14"/>
      <c r="CH32" s="14" t="s">
        <v>1977</v>
      </c>
      <c r="CI32" s="14"/>
      <c r="CJ32" s="14"/>
      <c r="CK32" s="14"/>
      <c r="CL32" s="14"/>
      <c r="CM32" s="14" t="s">
        <v>1976</v>
      </c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</row>
    <row r="33" spans="1:109">
      <c r="A33" s="10" t="s">
        <v>54</v>
      </c>
      <c r="B33" s="28" t="s">
        <v>1437</v>
      </c>
      <c r="C33" s="34" t="s">
        <v>359</v>
      </c>
      <c r="D33" s="34" t="s">
        <v>359</v>
      </c>
      <c r="E33" s="34" t="s">
        <v>360</v>
      </c>
      <c r="L33" s="28"/>
      <c r="M33" s="28"/>
      <c r="N33" s="28"/>
      <c r="O33" s="29"/>
      <c r="P33" s="10" t="s">
        <v>271</v>
      </c>
      <c r="Q33" s="61">
        <v>5</v>
      </c>
      <c r="T33" s="31">
        <v>164852</v>
      </c>
      <c r="U33" s="31">
        <v>139592</v>
      </c>
      <c r="V33" s="31">
        <v>180414</v>
      </c>
      <c r="W33" s="31">
        <v>328351</v>
      </c>
      <c r="X33" s="31">
        <v>353949</v>
      </c>
      <c r="Y33" s="31">
        <v>339986</v>
      </c>
      <c r="Z33" s="31">
        <v>559974</v>
      </c>
      <c r="AA33" s="31">
        <v>168729.01</v>
      </c>
      <c r="AB33" s="11">
        <v>200000</v>
      </c>
      <c r="AC33" s="11">
        <f t="shared" si="3"/>
        <v>9090.9090909090901</v>
      </c>
      <c r="AD33" s="11">
        <f t="shared" si="4"/>
        <v>172727.27272727271</v>
      </c>
      <c r="AE33" s="11">
        <f t="shared" si="5"/>
        <v>92727.272727272706</v>
      </c>
      <c r="AF33" s="11">
        <v>80000</v>
      </c>
      <c r="AG33" s="12"/>
      <c r="AH33" s="11">
        <f t="shared" si="6"/>
        <v>120000</v>
      </c>
      <c r="AI33" s="38">
        <v>100000</v>
      </c>
      <c r="AJ33" s="38">
        <v>200000</v>
      </c>
      <c r="AK33" s="38"/>
      <c r="AL33" s="34" t="s">
        <v>658</v>
      </c>
      <c r="AM33" s="34" t="s">
        <v>659</v>
      </c>
      <c r="AN33" s="28" t="s">
        <v>1051</v>
      </c>
      <c r="AO33" s="32" t="s">
        <v>939</v>
      </c>
      <c r="AP33" s="33">
        <v>40928</v>
      </c>
      <c r="AR33" s="34" t="s">
        <v>1481</v>
      </c>
      <c r="AS33" s="34" t="s">
        <v>1713</v>
      </c>
      <c r="AT33" s="34" t="s">
        <v>1482</v>
      </c>
      <c r="AU33" s="35" t="s">
        <v>1483</v>
      </c>
      <c r="AV33" s="14" t="s">
        <v>2001</v>
      </c>
      <c r="AW33" s="14" t="s">
        <v>1717</v>
      </c>
      <c r="AX33" s="14" t="s">
        <v>2002</v>
      </c>
      <c r="AY33" s="14" t="s">
        <v>2003</v>
      </c>
      <c r="BH33" s="34" t="s">
        <v>1185</v>
      </c>
      <c r="BI33" s="36" t="s">
        <v>1258</v>
      </c>
      <c r="BJ33" s="36"/>
      <c r="BK33" s="36"/>
      <c r="BL33" s="27"/>
      <c r="BO33" s="14" t="s">
        <v>1975</v>
      </c>
      <c r="BR33" s="27"/>
      <c r="BS33" s="14" t="s">
        <v>1976</v>
      </c>
      <c r="BY33" s="34" t="s">
        <v>1328</v>
      </c>
      <c r="BZ33" s="41">
        <v>4610074</v>
      </c>
      <c r="CH33" s="14" t="s">
        <v>1976</v>
      </c>
    </row>
    <row r="34" spans="1:109">
      <c r="A34" s="9" t="s">
        <v>179</v>
      </c>
      <c r="B34" s="28" t="s">
        <v>1437</v>
      </c>
      <c r="C34" s="28" t="s">
        <v>602</v>
      </c>
      <c r="D34" s="28" t="s">
        <v>602</v>
      </c>
      <c r="E34" s="28" t="s">
        <v>603</v>
      </c>
      <c r="L34" s="28" t="s">
        <v>251</v>
      </c>
      <c r="M34" s="28"/>
      <c r="N34" s="29">
        <v>5275</v>
      </c>
      <c r="O34" s="29"/>
      <c r="P34" s="9" t="s">
        <v>260</v>
      </c>
      <c r="Q34" s="60">
        <v>43</v>
      </c>
      <c r="R34" s="39"/>
      <c r="S34" s="39"/>
      <c r="T34" s="31">
        <v>84165</v>
      </c>
      <c r="U34" s="31">
        <v>84165</v>
      </c>
      <c r="V34" s="31">
        <v>39638</v>
      </c>
      <c r="W34" s="31">
        <v>13236</v>
      </c>
      <c r="X34" s="31">
        <v>40173</v>
      </c>
      <c r="Y34" s="31">
        <v>34315</v>
      </c>
      <c r="Z34" s="31">
        <v>197462</v>
      </c>
      <c r="AA34" s="31">
        <v>45085.75</v>
      </c>
      <c r="AB34" s="11">
        <v>300000</v>
      </c>
      <c r="AC34" s="11">
        <f t="shared" si="3"/>
        <v>13636.363636363636</v>
      </c>
      <c r="AD34" s="11">
        <f t="shared" si="4"/>
        <v>259090.90909090909</v>
      </c>
      <c r="AE34" s="11">
        <f t="shared" si="5"/>
        <v>-40909.090909090912</v>
      </c>
      <c r="AF34" s="11">
        <v>300000</v>
      </c>
      <c r="AG34" s="12"/>
      <c r="AH34" s="11">
        <f t="shared" si="6"/>
        <v>0</v>
      </c>
      <c r="AI34" s="29">
        <v>0</v>
      </c>
      <c r="AJ34" s="29">
        <v>287000</v>
      </c>
      <c r="AK34" s="29"/>
      <c r="AL34" s="28" t="s">
        <v>910</v>
      </c>
      <c r="AM34" s="28" t="s">
        <v>911</v>
      </c>
      <c r="AN34" s="28" t="s">
        <v>1171</v>
      </c>
      <c r="AO34" s="32" t="s">
        <v>1028</v>
      </c>
      <c r="AP34" s="33">
        <v>40591</v>
      </c>
      <c r="AQ34" s="33"/>
      <c r="AR34" s="34" t="s">
        <v>1698</v>
      </c>
      <c r="AS34" s="34" t="s">
        <v>1713</v>
      </c>
      <c r="AT34" s="32" t="s">
        <v>1879</v>
      </c>
      <c r="AU34" s="35" t="s">
        <v>1699</v>
      </c>
      <c r="BH34" s="34"/>
      <c r="BI34" s="36" t="s">
        <v>2634</v>
      </c>
      <c r="BJ34" s="36"/>
      <c r="BK34" s="36"/>
      <c r="BL34" s="27" t="s">
        <v>2932</v>
      </c>
      <c r="BO34" s="14" t="s">
        <v>1976</v>
      </c>
      <c r="BR34" s="27"/>
      <c r="BS34" s="14" t="s">
        <v>1976</v>
      </c>
      <c r="BU34" s="14" t="s">
        <v>1976</v>
      </c>
      <c r="BY34" s="28" t="s">
        <v>1420</v>
      </c>
      <c r="BZ34" s="37">
        <v>4555297</v>
      </c>
      <c r="CH34" s="14" t="s">
        <v>1977</v>
      </c>
      <c r="CK34" s="14" t="s">
        <v>1976</v>
      </c>
    </row>
    <row r="35" spans="1:109">
      <c r="A35" s="10" t="s">
        <v>56</v>
      </c>
      <c r="B35" s="28" t="s">
        <v>1437</v>
      </c>
      <c r="C35" s="34" t="s">
        <v>364</v>
      </c>
      <c r="D35" s="34" t="s">
        <v>364</v>
      </c>
      <c r="E35" s="34" t="s">
        <v>365</v>
      </c>
      <c r="L35" s="28"/>
      <c r="M35" s="28"/>
      <c r="N35" s="28"/>
      <c r="O35" s="29"/>
      <c r="P35" s="9" t="s">
        <v>279</v>
      </c>
      <c r="Q35" s="61">
        <v>9</v>
      </c>
      <c r="T35" s="31">
        <v>792411</v>
      </c>
      <c r="U35" s="31">
        <v>792411</v>
      </c>
      <c r="V35" s="31">
        <v>807863</v>
      </c>
      <c r="W35" s="31">
        <v>851769</v>
      </c>
      <c r="X35" s="31">
        <v>922640</v>
      </c>
      <c r="Y35" s="31">
        <v>934216</v>
      </c>
      <c r="Z35" s="31">
        <v>940500</v>
      </c>
      <c r="AA35" s="31">
        <v>806345.84</v>
      </c>
      <c r="AB35" s="11">
        <v>150000</v>
      </c>
      <c r="AC35" s="11">
        <f t="shared" si="3"/>
        <v>6818.181818181818</v>
      </c>
      <c r="AD35" s="11">
        <f t="shared" si="4"/>
        <v>129545.45454545454</v>
      </c>
      <c r="AE35" s="11">
        <f t="shared" si="5"/>
        <v>8845.4545454545441</v>
      </c>
      <c r="AF35" s="11">
        <v>120700</v>
      </c>
      <c r="AG35" s="12" t="s">
        <v>2119</v>
      </c>
      <c r="AH35" s="11">
        <f t="shared" si="6"/>
        <v>29300</v>
      </c>
      <c r="AI35" s="38">
        <v>100000</v>
      </c>
      <c r="AJ35" s="38">
        <v>50000</v>
      </c>
      <c r="AK35" s="38"/>
      <c r="AL35" s="34" t="s">
        <v>662</v>
      </c>
      <c r="AM35" s="28" t="s">
        <v>663</v>
      </c>
      <c r="AN35" s="28" t="s">
        <v>1053</v>
      </c>
      <c r="AO35" s="32" t="s">
        <v>941</v>
      </c>
      <c r="AP35" s="33">
        <v>40617</v>
      </c>
      <c r="AQ35" s="33" t="s">
        <v>2466</v>
      </c>
      <c r="AR35" s="34" t="s">
        <v>1484</v>
      </c>
      <c r="AS35" s="34" t="s">
        <v>1713</v>
      </c>
      <c r="AT35" s="32" t="s">
        <v>2578</v>
      </c>
      <c r="AU35" s="35" t="s">
        <v>1485</v>
      </c>
      <c r="AV35" s="14" t="s">
        <v>2004</v>
      </c>
      <c r="AW35" s="14" t="s">
        <v>1717</v>
      </c>
      <c r="AX35" s="14" t="s">
        <v>2005</v>
      </c>
      <c r="AY35" s="14" t="s">
        <v>2006</v>
      </c>
      <c r="AZ35" s="14" t="s">
        <v>1186</v>
      </c>
      <c r="BB35" s="14" t="s">
        <v>2230</v>
      </c>
      <c r="BH35" s="34" t="s">
        <v>1186</v>
      </c>
      <c r="BI35" s="36" t="s">
        <v>1259</v>
      </c>
      <c r="BJ35" s="36"/>
      <c r="BK35" s="36"/>
      <c r="BL35" s="27"/>
      <c r="BR35" s="27"/>
      <c r="BS35" s="14" t="s">
        <v>1976</v>
      </c>
      <c r="BY35" s="28"/>
      <c r="BZ35" s="37">
        <v>4840288</v>
      </c>
      <c r="CK35" s="14" t="s">
        <v>1977</v>
      </c>
      <c r="CR35" s="14" t="s">
        <v>1976</v>
      </c>
    </row>
    <row r="36" spans="1:109">
      <c r="A36" s="13" t="s">
        <v>57</v>
      </c>
      <c r="B36" s="28" t="s">
        <v>1437</v>
      </c>
      <c r="C36" s="32" t="s">
        <v>366</v>
      </c>
      <c r="D36" s="32" t="s">
        <v>366</v>
      </c>
      <c r="E36" s="32" t="s">
        <v>367</v>
      </c>
      <c r="L36" s="28"/>
      <c r="M36" s="28"/>
      <c r="N36" s="28"/>
      <c r="O36" s="29"/>
      <c r="P36" s="13" t="s">
        <v>280</v>
      </c>
      <c r="Q36" s="61">
        <v>11</v>
      </c>
      <c r="T36" s="31">
        <v>49124</v>
      </c>
      <c r="U36" s="31">
        <v>22105</v>
      </c>
      <c r="V36" s="31">
        <v>303399</v>
      </c>
      <c r="W36" s="31">
        <v>455717</v>
      </c>
      <c r="X36" s="31">
        <v>607053</v>
      </c>
      <c r="Y36" s="31">
        <v>731869</v>
      </c>
      <c r="Z36" s="31">
        <v>1174083</v>
      </c>
      <c r="AA36" s="31">
        <v>895830.11</v>
      </c>
      <c r="AB36" s="11">
        <v>150000</v>
      </c>
      <c r="AC36" s="11">
        <f t="shared" si="3"/>
        <v>6818.181818181818</v>
      </c>
      <c r="AD36" s="11">
        <f t="shared" si="4"/>
        <v>129545.45454545454</v>
      </c>
      <c r="AE36" s="11">
        <f t="shared" si="5"/>
        <v>104545.45454545454</v>
      </c>
      <c r="AF36" s="11">
        <v>25000</v>
      </c>
      <c r="AG36" s="12"/>
      <c r="AH36" s="11">
        <f t="shared" si="6"/>
        <v>125000</v>
      </c>
      <c r="AI36" s="38">
        <v>0</v>
      </c>
      <c r="AJ36" s="38" t="s">
        <v>1886</v>
      </c>
      <c r="AK36" s="38"/>
      <c r="AL36" s="32" t="s">
        <v>664</v>
      </c>
      <c r="AM36" s="32" t="s">
        <v>665</v>
      </c>
      <c r="AN36" s="28" t="s">
        <v>1054</v>
      </c>
      <c r="AO36" s="46" t="s">
        <v>942</v>
      </c>
      <c r="AQ36" s="33" t="s">
        <v>2467</v>
      </c>
      <c r="AR36" s="46" t="s">
        <v>1486</v>
      </c>
      <c r="AS36" s="46" t="s">
        <v>1713</v>
      </c>
      <c r="AT36" s="46" t="s">
        <v>1487</v>
      </c>
      <c r="AU36" s="47" t="s">
        <v>1488</v>
      </c>
      <c r="AV36" s="14" t="s">
        <v>2007</v>
      </c>
      <c r="AW36" s="14" t="s">
        <v>1717</v>
      </c>
      <c r="AX36" s="14" t="s">
        <v>2008</v>
      </c>
      <c r="AY36" s="14" t="s">
        <v>2009</v>
      </c>
      <c r="BH36" s="32" t="s">
        <v>1187</v>
      </c>
      <c r="BI36" s="36" t="s">
        <v>1260</v>
      </c>
      <c r="BJ36" s="36"/>
      <c r="BK36" s="36"/>
      <c r="BL36" s="27"/>
      <c r="BR36" s="27" t="s">
        <v>1977</v>
      </c>
      <c r="BY36" s="24" t="s">
        <v>1330</v>
      </c>
      <c r="BZ36" s="48">
        <v>5093797</v>
      </c>
      <c r="CI36" s="14" t="s">
        <v>1976</v>
      </c>
      <c r="CM36" s="14" t="s">
        <v>1977</v>
      </c>
    </row>
    <row r="37" spans="1:109">
      <c r="A37" s="9" t="s">
        <v>181</v>
      </c>
      <c r="B37" s="28" t="s">
        <v>1437</v>
      </c>
      <c r="C37" s="28" t="s">
        <v>377</v>
      </c>
      <c r="D37" s="28" t="s">
        <v>377</v>
      </c>
      <c r="E37" s="28" t="s">
        <v>607</v>
      </c>
      <c r="L37" s="28" t="s">
        <v>253</v>
      </c>
      <c r="M37" s="28"/>
      <c r="N37" s="28"/>
      <c r="O37" s="29"/>
      <c r="P37" s="9" t="s">
        <v>260</v>
      </c>
      <c r="Q37" s="60">
        <v>33</v>
      </c>
      <c r="R37" s="39"/>
      <c r="S37" s="39"/>
      <c r="T37" s="31">
        <v>994763</v>
      </c>
      <c r="U37" s="31">
        <v>992019</v>
      </c>
      <c r="V37" s="31">
        <v>929718</v>
      </c>
      <c r="W37" s="31">
        <v>982362</v>
      </c>
      <c r="X37" s="31">
        <v>1065659</v>
      </c>
      <c r="Y37" s="31">
        <v>1143487</v>
      </c>
      <c r="Z37" s="31">
        <v>1049456</v>
      </c>
      <c r="AA37" s="31">
        <v>237454.04</v>
      </c>
      <c r="AB37" s="11">
        <v>500000</v>
      </c>
      <c r="AC37" s="11">
        <f t="shared" si="3"/>
        <v>22727.272727272728</v>
      </c>
      <c r="AD37" s="11">
        <f t="shared" si="4"/>
        <v>431818.18181818182</v>
      </c>
      <c r="AE37" s="11">
        <f t="shared" si="5"/>
        <v>131818.18181818182</v>
      </c>
      <c r="AF37" s="11">
        <v>300000</v>
      </c>
      <c r="AG37" s="12"/>
      <c r="AH37" s="11">
        <f t="shared" si="6"/>
        <v>200000</v>
      </c>
      <c r="AI37" s="29">
        <v>850000</v>
      </c>
      <c r="AJ37" s="29">
        <v>350000</v>
      </c>
      <c r="AK37" s="29"/>
      <c r="AL37" s="28" t="s">
        <v>914</v>
      </c>
      <c r="AM37" s="28" t="s">
        <v>915</v>
      </c>
      <c r="AN37" s="28" t="s">
        <v>1173</v>
      </c>
      <c r="AO37" s="32" t="s">
        <v>1030</v>
      </c>
      <c r="AP37" s="33">
        <v>40724</v>
      </c>
      <c r="AQ37" s="33"/>
      <c r="AR37" s="34" t="s">
        <v>1778</v>
      </c>
      <c r="AS37" s="34" t="s">
        <v>1779</v>
      </c>
      <c r="AT37" s="32" t="s">
        <v>2224</v>
      </c>
      <c r="AU37" s="35" t="s">
        <v>1703</v>
      </c>
      <c r="AV37" s="14" t="s">
        <v>1920</v>
      </c>
      <c r="AW37" s="14" t="s">
        <v>1713</v>
      </c>
      <c r="AY37" s="44" t="s">
        <v>1919</v>
      </c>
      <c r="BH37" s="34" t="s">
        <v>2557</v>
      </c>
      <c r="BI37" s="40" t="s">
        <v>2558</v>
      </c>
      <c r="BJ37" s="40"/>
      <c r="BK37" s="40"/>
      <c r="BL37" s="27" t="s">
        <v>2932</v>
      </c>
      <c r="BR37" s="27"/>
      <c r="BS37" s="14" t="s">
        <v>1976</v>
      </c>
      <c r="BY37" s="28" t="s">
        <v>1422</v>
      </c>
      <c r="BZ37" s="37">
        <v>4425635</v>
      </c>
      <c r="CG37" s="14" t="s">
        <v>1975</v>
      </c>
    </row>
    <row r="38" spans="1:109">
      <c r="A38" s="9" t="s">
        <v>59</v>
      </c>
      <c r="B38" s="28" t="s">
        <v>1437</v>
      </c>
      <c r="C38" s="28" t="s">
        <v>361</v>
      </c>
      <c r="D38" s="28" t="s">
        <v>361</v>
      </c>
      <c r="E38" s="28" t="s">
        <v>369</v>
      </c>
      <c r="L38" s="28"/>
      <c r="M38" s="28"/>
      <c r="N38" s="28"/>
      <c r="O38" s="29"/>
      <c r="P38" s="9" t="s">
        <v>279</v>
      </c>
      <c r="Q38" s="61">
        <v>5</v>
      </c>
      <c r="T38" s="31">
        <v>172589</v>
      </c>
      <c r="U38" s="31">
        <v>144152</v>
      </c>
      <c r="V38" s="31">
        <v>277304</v>
      </c>
      <c r="W38" s="31">
        <v>474508</v>
      </c>
      <c r="X38" s="31">
        <v>510798</v>
      </c>
      <c r="Y38" s="31">
        <v>627243</v>
      </c>
      <c r="Z38" s="31">
        <v>806867</v>
      </c>
      <c r="AA38" s="31">
        <v>725945.84</v>
      </c>
      <c r="AB38" s="11">
        <v>150000</v>
      </c>
      <c r="AC38" s="11">
        <f t="shared" si="3"/>
        <v>6818.181818181818</v>
      </c>
      <c r="AD38" s="11">
        <f t="shared" si="4"/>
        <v>129545.45454545454</v>
      </c>
      <c r="AE38" s="11">
        <f t="shared" si="5"/>
        <v>129545.45454545454</v>
      </c>
      <c r="AF38" s="11">
        <v>0</v>
      </c>
      <c r="AG38" s="12" t="s">
        <v>2164</v>
      </c>
      <c r="AH38" s="11">
        <f t="shared" si="6"/>
        <v>150000</v>
      </c>
      <c r="AI38" s="29">
        <v>0</v>
      </c>
      <c r="AJ38" s="29">
        <v>55000</v>
      </c>
      <c r="AK38" s="29"/>
      <c r="AL38" s="28" t="s">
        <v>668</v>
      </c>
      <c r="AM38" s="28" t="s">
        <v>669</v>
      </c>
      <c r="AN38" s="28" t="s">
        <v>1056</v>
      </c>
      <c r="AO38" s="34" t="s">
        <v>943</v>
      </c>
      <c r="AP38" s="33">
        <v>40928</v>
      </c>
      <c r="AR38" s="34" t="s">
        <v>1489</v>
      </c>
      <c r="AS38" s="34" t="s">
        <v>1713</v>
      </c>
      <c r="AT38" s="32" t="s">
        <v>2150</v>
      </c>
      <c r="AU38" s="35" t="s">
        <v>1490</v>
      </c>
      <c r="AV38" s="14" t="s">
        <v>2010</v>
      </c>
      <c r="AW38" s="14" t="s">
        <v>1717</v>
      </c>
      <c r="AX38" s="14" t="s">
        <v>2011</v>
      </c>
      <c r="AY38" s="14" t="s">
        <v>2012</v>
      </c>
      <c r="BH38" s="34" t="s">
        <v>1188</v>
      </c>
      <c r="BI38" s="36" t="s">
        <v>1261</v>
      </c>
      <c r="BJ38" s="36"/>
      <c r="BK38" s="36"/>
      <c r="BL38" s="27"/>
      <c r="BQ38" s="14" t="s">
        <v>1976</v>
      </c>
      <c r="BR38" s="27" t="s">
        <v>1976</v>
      </c>
      <c r="BY38" s="28" t="s">
        <v>1332</v>
      </c>
      <c r="BZ38" s="37">
        <v>3995850</v>
      </c>
      <c r="CD38" s="14" t="s">
        <v>1977</v>
      </c>
      <c r="CM38" s="14" t="s">
        <v>1976</v>
      </c>
      <c r="DC38" s="42"/>
      <c r="DD38" s="42"/>
      <c r="DE38" s="42"/>
    </row>
    <row r="39" spans="1:109">
      <c r="A39" s="10" t="s">
        <v>60</v>
      </c>
      <c r="B39" s="28" t="s">
        <v>1437</v>
      </c>
      <c r="C39" s="34" t="s">
        <v>361</v>
      </c>
      <c r="D39" s="34" t="s">
        <v>361</v>
      </c>
      <c r="E39" s="34" t="s">
        <v>370</v>
      </c>
      <c r="L39" s="28"/>
      <c r="M39" s="28"/>
      <c r="N39" s="28"/>
      <c r="O39" s="29"/>
      <c r="P39" s="10" t="s">
        <v>260</v>
      </c>
      <c r="Q39" s="61">
        <v>16</v>
      </c>
      <c r="T39" s="31">
        <v>142941</v>
      </c>
      <c r="U39" s="31">
        <v>27402</v>
      </c>
      <c r="V39" s="31">
        <v>68362</v>
      </c>
      <c r="W39" s="31">
        <v>58367</v>
      </c>
      <c r="X39" s="31">
        <v>303653</v>
      </c>
      <c r="Y39" s="31">
        <v>411091</v>
      </c>
      <c r="Z39" s="31">
        <v>288173</v>
      </c>
      <c r="AA39" s="31">
        <v>212650.35</v>
      </c>
      <c r="AB39" s="11">
        <v>150000</v>
      </c>
      <c r="AC39" s="11">
        <f t="shared" si="3"/>
        <v>6818.181818181818</v>
      </c>
      <c r="AD39" s="11">
        <f t="shared" si="4"/>
        <v>129545.45454545454</v>
      </c>
      <c r="AE39" s="11">
        <f t="shared" si="5"/>
        <v>129545.45454545454</v>
      </c>
      <c r="AF39" s="11">
        <v>0</v>
      </c>
      <c r="AG39" s="12"/>
      <c r="AH39" s="11">
        <f t="shared" si="6"/>
        <v>150000</v>
      </c>
      <c r="AI39" s="38">
        <v>0</v>
      </c>
      <c r="AJ39" s="38">
        <v>150000</v>
      </c>
      <c r="AK39" s="38"/>
      <c r="AL39" s="34" t="s">
        <v>670</v>
      </c>
      <c r="AM39" s="34" t="s">
        <v>671</v>
      </c>
      <c r="AN39" s="28" t="s">
        <v>1057</v>
      </c>
      <c r="AO39" s="34" t="s">
        <v>944</v>
      </c>
      <c r="AP39" s="33">
        <v>40617</v>
      </c>
      <c r="AR39" s="34" t="s">
        <v>1491</v>
      </c>
      <c r="AS39" s="34" t="s">
        <v>1713</v>
      </c>
      <c r="AT39" s="32" t="s">
        <v>1492</v>
      </c>
      <c r="AU39" s="35" t="s">
        <v>2212</v>
      </c>
      <c r="BH39" s="34" t="s">
        <v>1189</v>
      </c>
      <c r="BI39" s="36" t="s">
        <v>1262</v>
      </c>
      <c r="BJ39" s="36"/>
      <c r="BK39" s="36"/>
      <c r="BL39" s="27"/>
      <c r="BP39" s="14" t="s">
        <v>1976</v>
      </c>
      <c r="BQ39" s="14" t="s">
        <v>1976</v>
      </c>
      <c r="BR39" s="27"/>
      <c r="BY39" s="28"/>
      <c r="BZ39" s="37">
        <v>4610101</v>
      </c>
      <c r="CB39" s="14" t="s">
        <v>1977</v>
      </c>
      <c r="CL39" s="14" t="s">
        <v>1976</v>
      </c>
    </row>
    <row r="40" spans="1:109" s="42" customFormat="1" ht="45">
      <c r="A40" s="10" t="s">
        <v>61</v>
      </c>
      <c r="B40" s="28" t="s">
        <v>1437</v>
      </c>
      <c r="C40" s="34" t="s">
        <v>310</v>
      </c>
      <c r="D40" s="34" t="s">
        <v>310</v>
      </c>
      <c r="E40" s="34" t="s">
        <v>373</v>
      </c>
      <c r="F40" s="14"/>
      <c r="G40" s="14"/>
      <c r="H40" s="14"/>
      <c r="I40" s="14"/>
      <c r="J40" s="14"/>
      <c r="K40" s="14"/>
      <c r="L40" s="28" t="s">
        <v>195</v>
      </c>
      <c r="M40" s="28"/>
      <c r="N40" s="28"/>
      <c r="O40" s="29"/>
      <c r="P40" s="10" t="s">
        <v>282</v>
      </c>
      <c r="Q40" s="61">
        <v>2</v>
      </c>
      <c r="R40" s="30"/>
      <c r="S40" s="30"/>
      <c r="T40" s="31">
        <v>263513</v>
      </c>
      <c r="U40" s="31">
        <v>235559</v>
      </c>
      <c r="V40" s="31">
        <v>351522</v>
      </c>
      <c r="W40" s="31">
        <v>477779</v>
      </c>
      <c r="X40" s="31">
        <v>592534</v>
      </c>
      <c r="Y40" s="31">
        <v>716651</v>
      </c>
      <c r="Z40" s="31">
        <v>926124</v>
      </c>
      <c r="AA40" s="31">
        <v>337657.95</v>
      </c>
      <c r="AB40" s="11">
        <v>125000</v>
      </c>
      <c r="AC40" s="11">
        <f t="shared" si="3"/>
        <v>5681.818181818182</v>
      </c>
      <c r="AD40" s="11">
        <f t="shared" si="4"/>
        <v>107954.54545454546</v>
      </c>
      <c r="AE40" s="11">
        <f t="shared" si="5"/>
        <v>-17045.454545454544</v>
      </c>
      <c r="AF40" s="11">
        <v>125000</v>
      </c>
      <c r="AG40" s="12" t="s">
        <v>2119</v>
      </c>
      <c r="AH40" s="11">
        <f t="shared" si="6"/>
        <v>0</v>
      </c>
      <c r="AI40" s="38">
        <v>135000</v>
      </c>
      <c r="AJ40" s="38">
        <v>35000</v>
      </c>
      <c r="AK40" s="38"/>
      <c r="AL40" s="34" t="s">
        <v>672</v>
      </c>
      <c r="AM40" s="34" t="s">
        <v>673</v>
      </c>
      <c r="AN40" s="28" t="s">
        <v>1058</v>
      </c>
      <c r="AO40" s="32" t="s">
        <v>945</v>
      </c>
      <c r="AP40" s="33">
        <v>40928</v>
      </c>
      <c r="AQ40" s="49" t="s">
        <v>2275</v>
      </c>
      <c r="AR40" s="34" t="s">
        <v>1494</v>
      </c>
      <c r="AS40" s="34" t="s">
        <v>1713</v>
      </c>
      <c r="AT40" s="34" t="s">
        <v>1495</v>
      </c>
      <c r="AU40" s="35" t="s">
        <v>2137</v>
      </c>
      <c r="AV40" s="14" t="s">
        <v>2512</v>
      </c>
      <c r="AW40" s="14" t="s">
        <v>1717</v>
      </c>
      <c r="AX40" s="14" t="s">
        <v>2513</v>
      </c>
      <c r="AY40" s="14" t="s">
        <v>2514</v>
      </c>
      <c r="AZ40" s="14"/>
      <c r="BA40" s="14"/>
      <c r="BB40" s="14"/>
      <c r="BC40" s="14"/>
      <c r="BD40" s="14"/>
      <c r="BE40" s="14"/>
      <c r="BF40" s="14"/>
      <c r="BG40" s="14"/>
      <c r="BH40" s="34" t="s">
        <v>2199</v>
      </c>
      <c r="BI40" s="36" t="s">
        <v>2281</v>
      </c>
      <c r="BJ40" s="36"/>
      <c r="BK40" s="36"/>
      <c r="BL40" s="27"/>
      <c r="BM40" s="14"/>
      <c r="BN40" s="14"/>
      <c r="BO40" s="14"/>
      <c r="BP40" s="14"/>
      <c r="BQ40" s="14"/>
      <c r="BR40" s="27" t="s">
        <v>1976</v>
      </c>
      <c r="BS40" s="14"/>
      <c r="BT40" s="14"/>
      <c r="BU40" s="14"/>
      <c r="BV40" s="14"/>
      <c r="BW40" s="14"/>
      <c r="BX40" s="14"/>
      <c r="BY40" s="34" t="s">
        <v>1333</v>
      </c>
      <c r="BZ40" s="41">
        <v>4840289</v>
      </c>
      <c r="CA40" s="14"/>
      <c r="CB40" s="14" t="s">
        <v>1976</v>
      </c>
      <c r="CC40" s="14"/>
      <c r="CD40" s="14" t="s">
        <v>1976</v>
      </c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</row>
    <row r="41" spans="1:109">
      <c r="A41" s="9" t="s">
        <v>32</v>
      </c>
      <c r="B41" s="28" t="s">
        <v>1437</v>
      </c>
      <c r="C41" s="34" t="s">
        <v>307</v>
      </c>
      <c r="D41" s="28" t="s">
        <v>308</v>
      </c>
      <c r="E41" s="28" t="s">
        <v>309</v>
      </c>
      <c r="L41" s="34" t="s">
        <v>2185</v>
      </c>
      <c r="M41" s="34"/>
      <c r="N41" s="38">
        <v>17427</v>
      </c>
      <c r="O41" s="38">
        <v>15000</v>
      </c>
      <c r="P41" s="9" t="s">
        <v>259</v>
      </c>
      <c r="Q41" s="60">
        <v>1</v>
      </c>
      <c r="R41" s="39"/>
      <c r="S41" s="39"/>
      <c r="T41" s="31">
        <v>520527</v>
      </c>
      <c r="U41" s="31">
        <v>431008</v>
      </c>
      <c r="V41" s="31">
        <v>287185</v>
      </c>
      <c r="W41" s="31">
        <v>261296</v>
      </c>
      <c r="X41" s="31">
        <v>205181</v>
      </c>
      <c r="Y41" s="31">
        <v>265905</v>
      </c>
      <c r="Z41" s="31">
        <v>515600</v>
      </c>
      <c r="AA41" s="31">
        <v>572076.01</v>
      </c>
      <c r="AB41" s="11">
        <v>150000</v>
      </c>
      <c r="AC41" s="11">
        <f t="shared" si="3"/>
        <v>6818.181818181818</v>
      </c>
      <c r="AD41" s="11">
        <f t="shared" si="4"/>
        <v>129545.45454545454</v>
      </c>
      <c r="AE41" s="11">
        <f t="shared" si="5"/>
        <v>-20454.545454545456</v>
      </c>
      <c r="AF41" s="11">
        <v>150000</v>
      </c>
      <c r="AG41" s="12"/>
      <c r="AH41" s="11">
        <f t="shared" si="6"/>
        <v>0</v>
      </c>
      <c r="AI41" s="29">
        <v>175000</v>
      </c>
      <c r="AJ41" s="29">
        <v>100000</v>
      </c>
      <c r="AK41" s="29"/>
      <c r="AL41" s="28" t="s">
        <v>614</v>
      </c>
      <c r="AM41" s="28" t="s">
        <v>615</v>
      </c>
      <c r="AN41" s="28" t="s">
        <v>1033</v>
      </c>
      <c r="AO41" s="32" t="s">
        <v>922</v>
      </c>
      <c r="AP41" s="33">
        <v>40975</v>
      </c>
      <c r="AQ41" s="33"/>
      <c r="AR41" s="34" t="s">
        <v>1439</v>
      </c>
      <c r="AS41" s="34" t="s">
        <v>1713</v>
      </c>
      <c r="AT41" s="32" t="s">
        <v>2234</v>
      </c>
      <c r="AU41" s="35" t="s">
        <v>1714</v>
      </c>
      <c r="AV41" s="14" t="s">
        <v>1978</v>
      </c>
      <c r="AW41" s="14" t="s">
        <v>1717</v>
      </c>
      <c r="AX41" s="14" t="s">
        <v>1979</v>
      </c>
      <c r="AY41" s="14" t="s">
        <v>1980</v>
      </c>
      <c r="BH41" s="34" t="s">
        <v>2529</v>
      </c>
      <c r="BI41" s="62" t="s">
        <v>2530</v>
      </c>
      <c r="BJ41" s="36"/>
      <c r="BK41" s="36"/>
      <c r="BL41" s="27" t="s">
        <v>2930</v>
      </c>
      <c r="BR41" s="27"/>
      <c r="BY41" s="28" t="s">
        <v>1316</v>
      </c>
      <c r="BZ41" s="37">
        <v>4425626</v>
      </c>
      <c r="CD41" s="14" t="s">
        <v>1976</v>
      </c>
      <c r="CF41" s="14" t="s">
        <v>1977</v>
      </c>
    </row>
    <row r="42" spans="1:109">
      <c r="A42" s="10" t="s">
        <v>63</v>
      </c>
      <c r="B42" s="28" t="s">
        <v>1437</v>
      </c>
      <c r="C42" s="34" t="s">
        <v>377</v>
      </c>
      <c r="D42" s="34" t="s">
        <v>377</v>
      </c>
      <c r="E42" s="34" t="s">
        <v>378</v>
      </c>
      <c r="L42" s="28" t="s">
        <v>197</v>
      </c>
      <c r="M42" s="28"/>
      <c r="N42" s="28"/>
      <c r="O42" s="29"/>
      <c r="P42" s="10" t="s">
        <v>283</v>
      </c>
      <c r="Q42" s="60">
        <v>28</v>
      </c>
      <c r="R42" s="39"/>
      <c r="S42" s="39"/>
      <c r="T42" s="31">
        <v>365050</v>
      </c>
      <c r="U42" s="31">
        <v>352572</v>
      </c>
      <c r="V42" s="31">
        <v>191198</v>
      </c>
      <c r="W42" s="31">
        <v>387205</v>
      </c>
      <c r="X42" s="31">
        <v>601245</v>
      </c>
      <c r="Y42" s="31">
        <v>664482</v>
      </c>
      <c r="Z42" s="31">
        <v>686502</v>
      </c>
      <c r="AA42" s="31">
        <v>790469.08</v>
      </c>
      <c r="AB42" s="11">
        <v>300000</v>
      </c>
      <c r="AC42" s="11">
        <f t="shared" si="3"/>
        <v>13636.363636363636</v>
      </c>
      <c r="AD42" s="11">
        <f t="shared" si="4"/>
        <v>259090.90909090909</v>
      </c>
      <c r="AE42" s="11">
        <f t="shared" si="5"/>
        <v>-40909.090909090912</v>
      </c>
      <c r="AF42" s="11">
        <v>300000</v>
      </c>
      <c r="AG42" s="12" t="s">
        <v>2371</v>
      </c>
      <c r="AH42" s="11">
        <f t="shared" si="6"/>
        <v>0</v>
      </c>
      <c r="AI42" s="38">
        <v>150000</v>
      </c>
      <c r="AJ42" s="38">
        <v>174000</v>
      </c>
      <c r="AK42" s="38"/>
      <c r="AL42" s="34" t="s">
        <v>676</v>
      </c>
      <c r="AM42" s="34" t="s">
        <v>677</v>
      </c>
      <c r="AN42" s="28" t="s">
        <v>1060</v>
      </c>
      <c r="AO42" s="32" t="s">
        <v>947</v>
      </c>
      <c r="AP42" s="33">
        <v>40928</v>
      </c>
      <c r="AQ42" s="34" t="s">
        <v>2469</v>
      </c>
      <c r="AR42" s="34" t="s">
        <v>2342</v>
      </c>
      <c r="AS42" s="34"/>
      <c r="AT42" s="34"/>
      <c r="AU42" s="35" t="s">
        <v>2344</v>
      </c>
      <c r="AV42" s="34" t="s">
        <v>2339</v>
      </c>
      <c r="AW42" s="34" t="s">
        <v>1943</v>
      </c>
      <c r="AX42" s="34" t="s">
        <v>2340</v>
      </c>
      <c r="AY42" s="28" t="s">
        <v>2341</v>
      </c>
      <c r="AZ42" s="34" t="s">
        <v>2342</v>
      </c>
      <c r="BA42" s="34" t="s">
        <v>2343</v>
      </c>
      <c r="BB42" s="34"/>
      <c r="BC42" s="34" t="s">
        <v>2344</v>
      </c>
      <c r="BD42" s="34"/>
      <c r="BE42" s="34"/>
      <c r="BF42" s="34"/>
      <c r="BG42" s="34"/>
      <c r="BH42" s="34" t="s">
        <v>2437</v>
      </c>
      <c r="BI42" s="36" t="s">
        <v>2438</v>
      </c>
      <c r="BJ42" s="36"/>
      <c r="BK42" s="36"/>
      <c r="BL42" s="27"/>
      <c r="BP42" s="14" t="s">
        <v>1976</v>
      </c>
      <c r="BQ42" s="14" t="s">
        <v>1976</v>
      </c>
      <c r="BR42" s="27"/>
      <c r="BY42" s="34" t="s">
        <v>1335</v>
      </c>
      <c r="BZ42" s="41">
        <v>4610102</v>
      </c>
      <c r="CB42" s="14" t="s">
        <v>1976</v>
      </c>
      <c r="CJ42" s="14" t="s">
        <v>1977</v>
      </c>
    </row>
    <row r="43" spans="1:109" s="42" customFormat="1">
      <c r="A43" s="9" t="s">
        <v>35</v>
      </c>
      <c r="B43" s="28" t="s">
        <v>1437</v>
      </c>
      <c r="C43" s="28" t="s">
        <v>316</v>
      </c>
      <c r="D43" s="28" t="s">
        <v>316</v>
      </c>
      <c r="E43" s="28" t="s">
        <v>317</v>
      </c>
      <c r="F43" s="14"/>
      <c r="G43" s="14"/>
      <c r="H43" s="14"/>
      <c r="I43" s="14"/>
      <c r="J43" s="14"/>
      <c r="K43" s="14"/>
      <c r="L43" s="28" t="s">
        <v>186</v>
      </c>
      <c r="M43" s="28"/>
      <c r="N43" s="29">
        <v>44862</v>
      </c>
      <c r="O43" s="29"/>
      <c r="P43" s="9" t="s">
        <v>260</v>
      </c>
      <c r="Q43" s="60">
        <v>34</v>
      </c>
      <c r="R43" s="39"/>
      <c r="S43" s="39"/>
      <c r="T43" s="31">
        <v>676013</v>
      </c>
      <c r="U43" s="31">
        <v>621931</v>
      </c>
      <c r="V43" s="31">
        <v>510884</v>
      </c>
      <c r="W43" s="31">
        <v>636552</v>
      </c>
      <c r="X43" s="31">
        <v>707286</v>
      </c>
      <c r="Y43" s="31">
        <v>697083</v>
      </c>
      <c r="Z43" s="31">
        <v>896449</v>
      </c>
      <c r="AA43" s="31">
        <v>979117.34</v>
      </c>
      <c r="AB43" s="11">
        <v>450000</v>
      </c>
      <c r="AC43" s="11">
        <f t="shared" si="3"/>
        <v>20454.545454545456</v>
      </c>
      <c r="AD43" s="11">
        <f t="shared" si="4"/>
        <v>388636.36363636365</v>
      </c>
      <c r="AE43" s="11">
        <f t="shared" si="5"/>
        <v>-111363.63636363635</v>
      </c>
      <c r="AF43" s="11">
        <v>500000</v>
      </c>
      <c r="AG43" s="12" t="s">
        <v>2371</v>
      </c>
      <c r="AH43" s="11">
        <f t="shared" si="6"/>
        <v>-50000</v>
      </c>
      <c r="AI43" s="38">
        <v>650000</v>
      </c>
      <c r="AJ43" s="38">
        <v>565000</v>
      </c>
      <c r="AK43" s="38"/>
      <c r="AL43" s="34" t="s">
        <v>620</v>
      </c>
      <c r="AM43" s="28" t="s">
        <v>621</v>
      </c>
      <c r="AN43" s="28" t="s">
        <v>1035</v>
      </c>
      <c r="AO43" s="32" t="s">
        <v>925</v>
      </c>
      <c r="AP43" s="33">
        <v>40573</v>
      </c>
      <c r="AQ43" s="33" t="s">
        <v>2460</v>
      </c>
      <c r="AR43" s="34" t="s">
        <v>1444</v>
      </c>
      <c r="AS43" s="34" t="s">
        <v>1713</v>
      </c>
      <c r="AT43" s="34" t="s">
        <v>1926</v>
      </c>
      <c r="AU43" s="35" t="s">
        <v>1445</v>
      </c>
      <c r="AV43" s="14" t="s">
        <v>1941</v>
      </c>
      <c r="AW43" s="14"/>
      <c r="AX43" s="14" t="s">
        <v>1942</v>
      </c>
      <c r="AY43" s="35" t="s">
        <v>1715</v>
      </c>
      <c r="AZ43" s="14"/>
      <c r="BA43" s="14"/>
      <c r="BB43" s="14"/>
      <c r="BC43" s="14"/>
      <c r="BD43" s="14"/>
      <c r="BE43" s="14"/>
      <c r="BF43" s="14"/>
      <c r="BG43" s="14"/>
      <c r="BH43" s="34" t="s">
        <v>2397</v>
      </c>
      <c r="BI43" s="36" t="s">
        <v>2398</v>
      </c>
      <c r="BJ43" s="36"/>
      <c r="BK43" s="36"/>
      <c r="BL43" s="27" t="s">
        <v>2930</v>
      </c>
      <c r="BM43" s="14"/>
      <c r="BN43" s="14"/>
      <c r="BO43" s="14"/>
      <c r="BP43" s="14" t="s">
        <v>1976</v>
      </c>
      <c r="BQ43" s="14"/>
      <c r="BR43" s="27"/>
      <c r="BS43" s="14" t="s">
        <v>1976</v>
      </c>
      <c r="BT43" s="14" t="s">
        <v>1976</v>
      </c>
      <c r="BU43" s="14"/>
      <c r="BV43" s="14"/>
      <c r="BW43" s="14"/>
      <c r="BX43" s="14"/>
      <c r="BY43" s="28" t="s">
        <v>1318</v>
      </c>
      <c r="BZ43" s="37">
        <v>4279960</v>
      </c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 t="s">
        <v>1977</v>
      </c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</row>
    <row r="44" spans="1:109">
      <c r="A44" s="9" t="s">
        <v>65</v>
      </c>
      <c r="B44" s="28" t="s">
        <v>1437</v>
      </c>
      <c r="C44" s="28" t="s">
        <v>381</v>
      </c>
      <c r="D44" s="28" t="s">
        <v>381</v>
      </c>
      <c r="E44" s="28" t="s">
        <v>382</v>
      </c>
      <c r="L44" s="28"/>
      <c r="M44" s="28"/>
      <c r="N44" s="28"/>
      <c r="O44" s="29"/>
      <c r="P44" s="9" t="s">
        <v>281</v>
      </c>
      <c r="Q44" s="60">
        <v>7</v>
      </c>
      <c r="R44" s="39"/>
      <c r="S44" s="39"/>
      <c r="T44" s="31">
        <v>376647</v>
      </c>
      <c r="U44" s="31">
        <v>321173</v>
      </c>
      <c r="V44" s="31">
        <v>314032</v>
      </c>
      <c r="W44" s="31">
        <v>306195</v>
      </c>
      <c r="X44" s="31">
        <v>263667</v>
      </c>
      <c r="Y44" s="31">
        <v>268294</v>
      </c>
      <c r="Z44" s="31">
        <v>211919</v>
      </c>
      <c r="AA44" s="31">
        <v>190982.42</v>
      </c>
      <c r="AB44" s="11">
        <v>150000</v>
      </c>
      <c r="AC44" s="11">
        <f t="shared" si="3"/>
        <v>6818.181818181818</v>
      </c>
      <c r="AD44" s="11">
        <f t="shared" si="4"/>
        <v>129545.45454545454</v>
      </c>
      <c r="AE44" s="11">
        <f t="shared" si="5"/>
        <v>4545.4545454545441</v>
      </c>
      <c r="AF44" s="11">
        <v>125000</v>
      </c>
      <c r="AG44" s="12"/>
      <c r="AH44" s="11">
        <f t="shared" si="6"/>
        <v>25000</v>
      </c>
      <c r="AI44" s="29">
        <v>200000</v>
      </c>
      <c r="AJ44" s="29">
        <v>150000</v>
      </c>
      <c r="AK44" s="29"/>
      <c r="AL44" s="28" t="s">
        <v>680</v>
      </c>
      <c r="AM44" s="28" t="s">
        <v>681</v>
      </c>
      <c r="AN44" s="28" t="s">
        <v>1062</v>
      </c>
      <c r="AO44" s="32" t="s">
        <v>2167</v>
      </c>
      <c r="AP44" s="33">
        <v>40928</v>
      </c>
      <c r="AR44" s="34" t="s">
        <v>1503</v>
      </c>
      <c r="AS44" s="34" t="s">
        <v>1713</v>
      </c>
      <c r="AT44" s="34" t="s">
        <v>2328</v>
      </c>
      <c r="AU44" s="35" t="s">
        <v>1504</v>
      </c>
      <c r="BH44" s="34" t="s">
        <v>1191</v>
      </c>
      <c r="BI44" s="36" t="s">
        <v>1264</v>
      </c>
      <c r="BJ44" s="36"/>
      <c r="BK44" s="36"/>
      <c r="BL44" s="27"/>
      <c r="BO44" s="14" t="s">
        <v>1976</v>
      </c>
      <c r="BR44" s="27"/>
      <c r="BS44" s="14" t="s">
        <v>1976</v>
      </c>
      <c r="BY44" s="28" t="s">
        <v>1337</v>
      </c>
      <c r="BZ44" s="37">
        <v>4280257</v>
      </c>
      <c r="CJ44" s="14" t="s">
        <v>1976</v>
      </c>
      <c r="CM44" s="14" t="s">
        <v>1977</v>
      </c>
    </row>
    <row r="45" spans="1:109" s="42" customFormat="1">
      <c r="A45" s="9" t="s">
        <v>66</v>
      </c>
      <c r="B45" s="28" t="s">
        <v>1437</v>
      </c>
      <c r="C45" s="28" t="s">
        <v>383</v>
      </c>
      <c r="D45" s="28" t="s">
        <v>383</v>
      </c>
      <c r="E45" s="28" t="s">
        <v>382</v>
      </c>
      <c r="F45" s="14"/>
      <c r="G45" s="14"/>
      <c r="H45" s="14"/>
      <c r="I45" s="14"/>
      <c r="J45" s="14"/>
      <c r="K45" s="14"/>
      <c r="L45" s="28"/>
      <c r="M45" s="28"/>
      <c r="N45" s="28"/>
      <c r="O45" s="29"/>
      <c r="P45" s="9" t="s">
        <v>260</v>
      </c>
      <c r="Q45" s="60">
        <v>53</v>
      </c>
      <c r="R45" s="39"/>
      <c r="S45" s="39"/>
      <c r="T45" s="31">
        <v>487100</v>
      </c>
      <c r="U45" s="31">
        <v>477874</v>
      </c>
      <c r="V45" s="31">
        <v>452884</v>
      </c>
      <c r="W45" s="31">
        <v>456509</v>
      </c>
      <c r="X45" s="31">
        <v>351871</v>
      </c>
      <c r="Y45" s="31">
        <v>421654</v>
      </c>
      <c r="Z45" s="31">
        <v>441995</v>
      </c>
      <c r="AA45" s="31">
        <v>191410.21</v>
      </c>
      <c r="AB45" s="11">
        <v>150000</v>
      </c>
      <c r="AC45" s="11">
        <f t="shared" si="3"/>
        <v>6818.181818181818</v>
      </c>
      <c r="AD45" s="11">
        <f t="shared" si="4"/>
        <v>129545.45454545454</v>
      </c>
      <c r="AE45" s="11">
        <f t="shared" si="5"/>
        <v>-20454.545454545456</v>
      </c>
      <c r="AF45" s="11">
        <v>150000</v>
      </c>
      <c r="AG45" s="12"/>
      <c r="AH45" s="11">
        <f t="shared" si="6"/>
        <v>0</v>
      </c>
      <c r="AI45" s="29">
        <v>125000</v>
      </c>
      <c r="AJ45" s="29">
        <v>160000</v>
      </c>
      <c r="AK45" s="29"/>
      <c r="AL45" s="28" t="s">
        <v>682</v>
      </c>
      <c r="AM45" s="28" t="s">
        <v>683</v>
      </c>
      <c r="AN45" s="28" t="s">
        <v>1063</v>
      </c>
      <c r="AO45" s="32" t="s">
        <v>949</v>
      </c>
      <c r="AP45" s="33">
        <v>40928</v>
      </c>
      <c r="AQ45" s="33"/>
      <c r="AR45" s="34" t="s">
        <v>1792</v>
      </c>
      <c r="AS45" s="34" t="s">
        <v>1717</v>
      </c>
      <c r="AT45" s="34" t="s">
        <v>1793</v>
      </c>
      <c r="AU45" s="34" t="s">
        <v>1794</v>
      </c>
      <c r="AV45" s="28" t="s">
        <v>1407</v>
      </c>
      <c r="AW45" s="34" t="s">
        <v>1713</v>
      </c>
      <c r="AX45" s="34" t="s">
        <v>1505</v>
      </c>
      <c r="AY45" s="35" t="s">
        <v>1506</v>
      </c>
      <c r="AZ45" s="35"/>
      <c r="BA45" s="35"/>
      <c r="BB45" s="35"/>
      <c r="BC45" s="35"/>
      <c r="BD45" s="35"/>
      <c r="BE45" s="35"/>
      <c r="BF45" s="35"/>
      <c r="BG45" s="35"/>
      <c r="BH45" s="28" t="s">
        <v>1192</v>
      </c>
      <c r="BI45" s="36" t="s">
        <v>1265</v>
      </c>
      <c r="BJ45" s="36"/>
      <c r="BK45" s="36"/>
      <c r="BL45" s="27"/>
      <c r="BM45" s="14"/>
      <c r="BN45" s="14"/>
      <c r="BO45" s="14"/>
      <c r="BP45" s="14"/>
      <c r="BQ45" s="14"/>
      <c r="BR45" s="27" t="s">
        <v>1976</v>
      </c>
      <c r="BS45" s="14"/>
      <c r="BT45" s="14"/>
      <c r="BU45" s="14" t="s">
        <v>1976</v>
      </c>
      <c r="BV45" s="14"/>
      <c r="BW45" s="14"/>
      <c r="BX45" s="14"/>
      <c r="BY45" s="28" t="s">
        <v>1338</v>
      </c>
      <c r="BZ45" s="37">
        <v>4539951</v>
      </c>
      <c r="CA45" s="14"/>
      <c r="CB45" s="14"/>
      <c r="CC45" s="14"/>
      <c r="CD45" s="14" t="s">
        <v>1977</v>
      </c>
      <c r="CE45" s="14"/>
      <c r="CF45" s="14" t="s">
        <v>1976</v>
      </c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</row>
    <row r="46" spans="1:109" s="42" customFormat="1">
      <c r="A46" s="9" t="s">
        <v>67</v>
      </c>
      <c r="B46" s="28" t="s">
        <v>1437</v>
      </c>
      <c r="C46" s="28" t="s">
        <v>384</v>
      </c>
      <c r="D46" s="28" t="s">
        <v>384</v>
      </c>
      <c r="E46" s="28" t="s">
        <v>385</v>
      </c>
      <c r="F46" s="14"/>
      <c r="G46" s="14"/>
      <c r="H46" s="14"/>
      <c r="I46" s="14"/>
      <c r="J46" s="14"/>
      <c r="K46" s="14"/>
      <c r="L46" s="28" t="s">
        <v>198</v>
      </c>
      <c r="M46" s="28"/>
      <c r="N46" s="28"/>
      <c r="O46" s="29"/>
      <c r="P46" s="9" t="s">
        <v>264</v>
      </c>
      <c r="Q46" s="60">
        <v>4</v>
      </c>
      <c r="R46" s="39"/>
      <c r="S46" s="39"/>
      <c r="T46" s="31">
        <v>224334</v>
      </c>
      <c r="U46" s="31">
        <v>194511</v>
      </c>
      <c r="V46" s="31">
        <v>219372</v>
      </c>
      <c r="W46" s="31">
        <v>318122</v>
      </c>
      <c r="X46" s="31">
        <v>362607</v>
      </c>
      <c r="Y46" s="31">
        <v>451402</v>
      </c>
      <c r="Z46" s="31">
        <v>645572</v>
      </c>
      <c r="AA46" s="31">
        <v>148138.46</v>
      </c>
      <c r="AB46" s="11">
        <v>150000</v>
      </c>
      <c r="AC46" s="11">
        <f t="shared" si="3"/>
        <v>6818.181818181818</v>
      </c>
      <c r="AD46" s="11">
        <f t="shared" si="4"/>
        <v>129545.45454545454</v>
      </c>
      <c r="AE46" s="11">
        <f t="shared" si="5"/>
        <v>124545.45454545454</v>
      </c>
      <c r="AF46" s="11">
        <v>5000</v>
      </c>
      <c r="AG46" s="12"/>
      <c r="AH46" s="11">
        <f t="shared" si="6"/>
        <v>145000</v>
      </c>
      <c r="AI46" s="29">
        <v>35000</v>
      </c>
      <c r="AJ46" s="29">
        <v>120000</v>
      </c>
      <c r="AK46" s="29"/>
      <c r="AL46" s="28" t="s">
        <v>684</v>
      </c>
      <c r="AM46" s="28" t="s">
        <v>685</v>
      </c>
      <c r="AN46" s="28" t="s">
        <v>1064</v>
      </c>
      <c r="AO46" s="32" t="s">
        <v>950</v>
      </c>
      <c r="AP46" s="33">
        <v>40975</v>
      </c>
      <c r="AQ46" s="14"/>
      <c r="AR46" s="34" t="s">
        <v>2664</v>
      </c>
      <c r="AS46" s="34" t="s">
        <v>1797</v>
      </c>
      <c r="AT46" s="34" t="s">
        <v>1796</v>
      </c>
      <c r="AU46" s="34" t="s">
        <v>2665</v>
      </c>
      <c r="AV46" s="28" t="s">
        <v>1507</v>
      </c>
      <c r="AW46" s="34" t="s">
        <v>1713</v>
      </c>
      <c r="AX46" s="32" t="s">
        <v>1508</v>
      </c>
      <c r="AY46" s="43" t="s">
        <v>1509</v>
      </c>
      <c r="AZ46" s="43"/>
      <c r="BA46" s="43"/>
      <c r="BB46" s="43"/>
      <c r="BC46" s="43"/>
      <c r="BD46" s="43"/>
      <c r="BE46" s="43"/>
      <c r="BF46" s="43"/>
      <c r="BG46" s="43"/>
      <c r="BH46" s="28" t="s">
        <v>1193</v>
      </c>
      <c r="BI46" s="40" t="s">
        <v>1266</v>
      </c>
      <c r="BJ46" s="40"/>
      <c r="BK46" s="40"/>
      <c r="BL46" s="27"/>
      <c r="BM46" s="14"/>
      <c r="BN46" s="14"/>
      <c r="BO46" s="14"/>
      <c r="BP46" s="14"/>
      <c r="BQ46" s="14"/>
      <c r="BR46" s="27"/>
      <c r="BS46" s="14" t="s">
        <v>1976</v>
      </c>
      <c r="BT46" s="14"/>
      <c r="BU46" s="14"/>
      <c r="BV46" s="14"/>
      <c r="BW46" s="14"/>
      <c r="BX46" s="14"/>
      <c r="BY46" s="28" t="s">
        <v>1339</v>
      </c>
      <c r="BZ46" s="37">
        <v>4280268</v>
      </c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 t="s">
        <v>1976</v>
      </c>
      <c r="CM46" s="14"/>
      <c r="CN46" s="14"/>
      <c r="CO46" s="14"/>
      <c r="CP46" s="14"/>
      <c r="CQ46" s="14"/>
      <c r="CR46" s="14" t="s">
        <v>1977</v>
      </c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</row>
    <row r="47" spans="1:109" s="42" customFormat="1">
      <c r="A47" s="9" t="s">
        <v>68</v>
      </c>
      <c r="B47" s="28" t="s">
        <v>1437</v>
      </c>
      <c r="C47" s="28" t="s">
        <v>386</v>
      </c>
      <c r="D47" s="28" t="s">
        <v>386</v>
      </c>
      <c r="E47" s="28" t="s">
        <v>387</v>
      </c>
      <c r="F47" s="14"/>
      <c r="G47" s="14"/>
      <c r="H47" s="14"/>
      <c r="I47" s="14"/>
      <c r="J47" s="14"/>
      <c r="K47" s="14"/>
      <c r="L47" s="28" t="s">
        <v>199</v>
      </c>
      <c r="M47" s="28"/>
      <c r="N47" s="28"/>
      <c r="O47" s="29"/>
      <c r="P47" s="9" t="s">
        <v>285</v>
      </c>
      <c r="Q47" s="60">
        <v>1</v>
      </c>
      <c r="R47" s="39"/>
      <c r="S47" s="39"/>
      <c r="T47" s="31">
        <v>139197</v>
      </c>
      <c r="U47" s="31">
        <v>108829</v>
      </c>
      <c r="V47" s="31">
        <v>83030</v>
      </c>
      <c r="W47" s="31">
        <v>121619</v>
      </c>
      <c r="X47" s="31">
        <v>132157</v>
      </c>
      <c r="Y47" s="31">
        <v>166867</v>
      </c>
      <c r="Z47" s="31">
        <v>164285</v>
      </c>
      <c r="AA47" s="31">
        <v>95406.76</v>
      </c>
      <c r="AB47" s="11">
        <v>300000</v>
      </c>
      <c r="AC47" s="11">
        <f t="shared" si="3"/>
        <v>13636.363636363636</v>
      </c>
      <c r="AD47" s="11">
        <f t="shared" si="4"/>
        <v>259090.90909090909</v>
      </c>
      <c r="AE47" s="11">
        <f t="shared" si="5"/>
        <v>-40909.090909090912</v>
      </c>
      <c r="AF47" s="11">
        <v>300000</v>
      </c>
      <c r="AG47" s="12" t="s">
        <v>2119</v>
      </c>
      <c r="AH47" s="11">
        <f t="shared" si="6"/>
        <v>0</v>
      </c>
      <c r="AI47" s="38">
        <v>200000</v>
      </c>
      <c r="AJ47" s="38">
        <v>300000</v>
      </c>
      <c r="AK47" s="38"/>
      <c r="AL47" s="34" t="s">
        <v>686</v>
      </c>
      <c r="AM47" s="28" t="s">
        <v>687</v>
      </c>
      <c r="AN47" s="28" t="s">
        <v>1065</v>
      </c>
      <c r="AO47" s="32" t="s">
        <v>951</v>
      </c>
      <c r="AP47" s="33">
        <v>40928</v>
      </c>
      <c r="AQ47" s="14"/>
      <c r="AR47" s="34" t="s">
        <v>1864</v>
      </c>
      <c r="AS47" s="34" t="s">
        <v>1713</v>
      </c>
      <c r="AT47" s="32" t="s">
        <v>1865</v>
      </c>
      <c r="AU47" s="35" t="s">
        <v>1802</v>
      </c>
      <c r="AV47" s="14" t="s">
        <v>2116</v>
      </c>
      <c r="AW47" s="14" t="s">
        <v>1717</v>
      </c>
      <c r="AX47" s="14" t="s">
        <v>2117</v>
      </c>
      <c r="AY47" s="43" t="s">
        <v>2118</v>
      </c>
      <c r="AZ47" s="14"/>
      <c r="BA47" s="14"/>
      <c r="BB47" s="14"/>
      <c r="BC47" s="14"/>
      <c r="BD47" s="14"/>
      <c r="BE47" s="14"/>
      <c r="BF47" s="14"/>
      <c r="BG47" s="14"/>
      <c r="BH47" s="34" t="s">
        <v>1883</v>
      </c>
      <c r="BI47" s="40" t="s">
        <v>2246</v>
      </c>
      <c r="BJ47" s="40"/>
      <c r="BK47" s="40"/>
      <c r="BL47" s="27"/>
      <c r="BM47" s="14"/>
      <c r="BN47" s="14"/>
      <c r="BO47" s="14"/>
      <c r="BP47" s="14"/>
      <c r="BQ47" s="14"/>
      <c r="BR47" s="27"/>
      <c r="BS47" s="14"/>
      <c r="BT47" s="14"/>
      <c r="BU47" s="14" t="s">
        <v>1976</v>
      </c>
      <c r="BV47" s="14"/>
      <c r="BW47" s="14"/>
      <c r="BX47" s="14"/>
      <c r="BY47" s="28" t="s">
        <v>1340</v>
      </c>
      <c r="BZ47" s="37">
        <v>4280279</v>
      </c>
      <c r="CA47" s="14"/>
      <c r="CB47" s="14"/>
      <c r="CC47" s="14"/>
      <c r="CD47" s="14"/>
      <c r="CE47" s="14"/>
      <c r="CF47" s="14"/>
      <c r="CG47" s="14" t="s">
        <v>1977</v>
      </c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</row>
    <row r="48" spans="1:109">
      <c r="A48" s="27" t="str">
        <f>CONCATENATE(E48,", ", D48)</f>
        <v>Delaney, John</v>
      </c>
      <c r="B48" s="14" t="s">
        <v>1437</v>
      </c>
      <c r="C48" s="24" t="s">
        <v>312</v>
      </c>
      <c r="D48" s="24" t="s">
        <v>312</v>
      </c>
      <c r="E48" s="24" t="s">
        <v>2736</v>
      </c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13" t="s">
        <v>284</v>
      </c>
      <c r="Q48" s="15">
        <v>6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 t="s">
        <v>2737</v>
      </c>
      <c r="AS48" s="24" t="s">
        <v>1822</v>
      </c>
      <c r="AT48" s="14" t="s">
        <v>2738</v>
      </c>
      <c r="AU48" s="14" t="s">
        <v>2739</v>
      </c>
      <c r="BI48" s="14"/>
      <c r="BJ48" s="14"/>
      <c r="BK48" s="14"/>
      <c r="BL48" s="27"/>
      <c r="BM48" s="14" t="s">
        <v>2696</v>
      </c>
      <c r="BR48" s="27" t="s">
        <v>1976</v>
      </c>
    </row>
    <row r="49" spans="1:109">
      <c r="A49" s="9" t="s">
        <v>55</v>
      </c>
      <c r="B49" s="28" t="s">
        <v>1437</v>
      </c>
      <c r="C49" s="28" t="s">
        <v>361</v>
      </c>
      <c r="D49" s="28" t="s">
        <v>362</v>
      </c>
      <c r="E49" s="28" t="s">
        <v>363</v>
      </c>
      <c r="L49" s="28" t="s">
        <v>193</v>
      </c>
      <c r="M49" s="28"/>
      <c r="N49" s="29">
        <v>519859</v>
      </c>
      <c r="O49" s="29">
        <v>15000</v>
      </c>
      <c r="P49" s="9" t="s">
        <v>278</v>
      </c>
      <c r="Q49" s="61">
        <v>6</v>
      </c>
      <c r="T49" s="31">
        <v>1197807</v>
      </c>
      <c r="U49" s="31">
        <v>1128284</v>
      </c>
      <c r="V49" s="31">
        <v>1113801</v>
      </c>
      <c r="W49" s="31">
        <v>1327307</v>
      </c>
      <c r="X49" s="31">
        <v>1461221</v>
      </c>
      <c r="Y49" s="31">
        <v>1548870</v>
      </c>
      <c r="Z49" s="31">
        <v>1703489</v>
      </c>
      <c r="AA49" s="31">
        <v>1225585.01</v>
      </c>
      <c r="AB49" s="11">
        <v>600000</v>
      </c>
      <c r="AC49" s="11">
        <f>AB49/22</f>
        <v>27272.727272727272</v>
      </c>
      <c r="AD49" s="11">
        <f>AC49*19</f>
        <v>518181.81818181818</v>
      </c>
      <c r="AE49" s="11">
        <f>AD49-AF49</f>
        <v>-481818.18181818182</v>
      </c>
      <c r="AF49" s="11">
        <v>1000000</v>
      </c>
      <c r="AG49" s="12"/>
      <c r="AH49" s="11">
        <f>AB49-AF49</f>
        <v>-400000</v>
      </c>
      <c r="AI49" s="29">
        <v>1600000</v>
      </c>
      <c r="AJ49" s="29">
        <v>1100000</v>
      </c>
      <c r="AK49" s="29"/>
      <c r="AL49" s="28" t="s">
        <v>660</v>
      </c>
      <c r="AM49" s="28" t="s">
        <v>661</v>
      </c>
      <c r="AN49" s="28" t="s">
        <v>1052</v>
      </c>
      <c r="AO49" s="34" t="s">
        <v>940</v>
      </c>
      <c r="AP49" s="33">
        <v>40617</v>
      </c>
      <c r="AR49" s="34" t="s">
        <v>1728</v>
      </c>
      <c r="AS49" s="34" t="s">
        <v>1712</v>
      </c>
      <c r="AT49" s="34" t="s">
        <v>2507</v>
      </c>
      <c r="AU49" s="35" t="s">
        <v>1729</v>
      </c>
      <c r="BH49" s="34" t="s">
        <v>2621</v>
      </c>
      <c r="BI49" s="36" t="s">
        <v>2622</v>
      </c>
      <c r="BJ49" s="36"/>
      <c r="BK49" s="36"/>
      <c r="BL49" s="27" t="s">
        <v>2930</v>
      </c>
      <c r="BO49" s="14" t="s">
        <v>1976</v>
      </c>
      <c r="BR49" s="27"/>
      <c r="BY49" s="28" t="s">
        <v>1329</v>
      </c>
      <c r="BZ49" s="37">
        <v>4840316</v>
      </c>
      <c r="DC49" s="42"/>
      <c r="DD49" s="42"/>
      <c r="DE49" s="42"/>
    </row>
    <row r="50" spans="1:109">
      <c r="A50" s="27" t="str">
        <f>CONCATENATE(E50,", ", D50)</f>
        <v>DelBene, Suzan</v>
      </c>
      <c r="B50" s="14" t="s">
        <v>1437</v>
      </c>
      <c r="C50" s="14" t="s">
        <v>2740</v>
      </c>
      <c r="D50" s="14" t="s">
        <v>2740</v>
      </c>
      <c r="E50" s="14" t="s">
        <v>2741</v>
      </c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13" t="s">
        <v>286</v>
      </c>
      <c r="Q50" s="15">
        <v>1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14" t="s">
        <v>2742</v>
      </c>
      <c r="AS50" s="24" t="s">
        <v>2711</v>
      </c>
      <c r="AT50" s="14" t="s">
        <v>2743</v>
      </c>
      <c r="AU50" s="25" t="s">
        <v>2744</v>
      </c>
      <c r="BI50" s="14"/>
      <c r="BJ50" s="14"/>
      <c r="BK50" s="14"/>
      <c r="BL50" s="27"/>
      <c r="BM50" s="14" t="s">
        <v>2696</v>
      </c>
      <c r="BR50" s="27" t="s">
        <v>1976</v>
      </c>
      <c r="BY50" s="14" t="s">
        <v>2923</v>
      </c>
    </row>
    <row r="51" spans="1:109" s="42" customFormat="1">
      <c r="A51" s="10" t="s">
        <v>70</v>
      </c>
      <c r="B51" s="28" t="s">
        <v>1437</v>
      </c>
      <c r="C51" s="34" t="s">
        <v>390</v>
      </c>
      <c r="D51" s="34" t="s">
        <v>390</v>
      </c>
      <c r="E51" s="34" t="s">
        <v>391</v>
      </c>
      <c r="F51" s="14"/>
      <c r="G51" s="14"/>
      <c r="H51" s="14"/>
      <c r="I51" s="14"/>
      <c r="J51" s="14"/>
      <c r="K51" s="14"/>
      <c r="L51" s="28" t="s">
        <v>1889</v>
      </c>
      <c r="M51" s="28"/>
      <c r="N51" s="28"/>
      <c r="O51" s="29"/>
      <c r="P51" s="9" t="s">
        <v>268</v>
      </c>
      <c r="Q51" s="60">
        <v>21</v>
      </c>
      <c r="R51" s="39"/>
      <c r="S51" s="39"/>
      <c r="T51" s="31">
        <v>162347</v>
      </c>
      <c r="U51" s="31">
        <v>128766</v>
      </c>
      <c r="V51" s="31">
        <v>197132</v>
      </c>
      <c r="W51" s="31">
        <v>255520</v>
      </c>
      <c r="X51" s="31">
        <v>346003</v>
      </c>
      <c r="Y51" s="31">
        <v>383828</v>
      </c>
      <c r="Z51" s="31">
        <v>560498</v>
      </c>
      <c r="AA51" s="31">
        <v>509081.64</v>
      </c>
      <c r="AB51" s="11">
        <v>300000</v>
      </c>
      <c r="AC51" s="11">
        <f>AB51/22</f>
        <v>13636.363636363636</v>
      </c>
      <c r="AD51" s="11">
        <f>AC51*19</f>
        <v>259090.90909090909</v>
      </c>
      <c r="AE51" s="11">
        <f>AD51-AF51</f>
        <v>101366.90909090909</v>
      </c>
      <c r="AF51" s="11">
        <v>157724</v>
      </c>
      <c r="AG51" s="12"/>
      <c r="AH51" s="11">
        <f>AB51-AF51</f>
        <v>142276</v>
      </c>
      <c r="AI51" s="38">
        <v>64500</v>
      </c>
      <c r="AJ51" s="38" t="s">
        <v>1886</v>
      </c>
      <c r="AK51" s="38"/>
      <c r="AL51" s="34" t="s">
        <v>690</v>
      </c>
      <c r="AM51" s="28" t="s">
        <v>691</v>
      </c>
      <c r="AN51" s="28" t="s">
        <v>2109</v>
      </c>
      <c r="AO51" s="32" t="s">
        <v>2105</v>
      </c>
      <c r="AP51" s="33">
        <v>40590</v>
      </c>
      <c r="AQ51" s="33" t="s">
        <v>2471</v>
      </c>
      <c r="AR51" s="34" t="s">
        <v>1510</v>
      </c>
      <c r="AS51" s="34" t="s">
        <v>1713</v>
      </c>
      <c r="AT51" s="32" t="s">
        <v>2238</v>
      </c>
      <c r="AU51" s="35" t="s">
        <v>1511</v>
      </c>
      <c r="AV51" s="14" t="s">
        <v>2204</v>
      </c>
      <c r="AW51" s="14"/>
      <c r="AX51" s="14" t="s">
        <v>2202</v>
      </c>
      <c r="AY51" s="14" t="s">
        <v>2203</v>
      </c>
      <c r="AZ51" s="14"/>
      <c r="BA51" s="14"/>
      <c r="BB51" s="14"/>
      <c r="BC51" s="14"/>
      <c r="BD51" s="14"/>
      <c r="BE51" s="14"/>
      <c r="BF51" s="14"/>
      <c r="BG51" s="14"/>
      <c r="BH51" s="34" t="s">
        <v>2378</v>
      </c>
      <c r="BI51" s="36" t="s">
        <v>2379</v>
      </c>
      <c r="BJ51" s="36"/>
      <c r="BK51" s="36"/>
      <c r="BL51" s="27"/>
      <c r="BM51" s="14"/>
      <c r="BN51" s="14"/>
      <c r="BO51" s="14"/>
      <c r="BP51" s="14"/>
      <c r="BQ51" s="14"/>
      <c r="BR51" s="27"/>
      <c r="BS51" s="14"/>
      <c r="BT51" s="14"/>
      <c r="BU51" s="14"/>
      <c r="BV51" s="14"/>
      <c r="BW51" s="14"/>
      <c r="BX51" s="14"/>
      <c r="BY51" s="34" t="s">
        <v>2106</v>
      </c>
      <c r="BZ51" s="41">
        <v>5353260</v>
      </c>
      <c r="CA51" s="14"/>
      <c r="CB51" s="14"/>
      <c r="CC51" s="14"/>
      <c r="CD51" s="14"/>
      <c r="CE51" s="14"/>
      <c r="CF51" s="14"/>
      <c r="CG51" s="14"/>
      <c r="CH51" s="14"/>
      <c r="CI51" s="14" t="s">
        <v>1976</v>
      </c>
      <c r="CJ51" s="14"/>
      <c r="CK51" s="14" t="s">
        <v>1976</v>
      </c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</row>
    <row r="52" spans="1:109">
      <c r="A52" s="9" t="s">
        <v>71</v>
      </c>
      <c r="B52" s="28" t="s">
        <v>1437</v>
      </c>
      <c r="C52" s="28" t="s">
        <v>312</v>
      </c>
      <c r="D52" s="28" t="s">
        <v>312</v>
      </c>
      <c r="E52" s="28" t="s">
        <v>392</v>
      </c>
      <c r="L52" s="28" t="s">
        <v>201</v>
      </c>
      <c r="M52" s="28"/>
      <c r="N52" s="28"/>
      <c r="O52" s="29"/>
      <c r="P52" s="9" t="s">
        <v>277</v>
      </c>
      <c r="Q52" s="60">
        <v>12</v>
      </c>
      <c r="R52" s="39"/>
      <c r="S52" s="39"/>
      <c r="T52" s="31">
        <v>86582</v>
      </c>
      <c r="U52" s="31">
        <v>33090</v>
      </c>
      <c r="V52" s="31">
        <v>68761</v>
      </c>
      <c r="W52" s="31">
        <v>135011</v>
      </c>
      <c r="X52" s="31">
        <v>229476</v>
      </c>
      <c r="Y52" s="31">
        <v>281746</v>
      </c>
      <c r="Z52" s="31">
        <v>439908</v>
      </c>
      <c r="AA52" s="31">
        <v>456176.26</v>
      </c>
      <c r="AB52" s="11">
        <v>200000</v>
      </c>
      <c r="AC52" s="11">
        <f>AB52/22</f>
        <v>9090.9090909090901</v>
      </c>
      <c r="AD52" s="11">
        <f>AC52*19</f>
        <v>172727.27272727271</v>
      </c>
      <c r="AE52" s="11">
        <f>AD52-AF52</f>
        <v>172727.27272727271</v>
      </c>
      <c r="AF52" s="11">
        <v>0</v>
      </c>
      <c r="AG52" s="12"/>
      <c r="AH52" s="11">
        <f>AB52-AF52</f>
        <v>200000</v>
      </c>
      <c r="AI52" s="29">
        <v>0</v>
      </c>
      <c r="AJ52" s="29">
        <v>500000</v>
      </c>
      <c r="AK52" s="29"/>
      <c r="AL52" s="28" t="s">
        <v>692</v>
      </c>
      <c r="AM52" s="28" t="s">
        <v>693</v>
      </c>
      <c r="AN52" s="28" t="s">
        <v>1067</v>
      </c>
      <c r="AO52" s="32" t="s">
        <v>2168</v>
      </c>
      <c r="AP52" s="33">
        <v>40928</v>
      </c>
      <c r="AR52" s="34" t="s">
        <v>2385</v>
      </c>
      <c r="AS52" s="34" t="s">
        <v>1713</v>
      </c>
      <c r="AT52" s="32" t="s">
        <v>2386</v>
      </c>
      <c r="AU52" s="43" t="s">
        <v>2387</v>
      </c>
      <c r="AV52" s="14" t="s">
        <v>2016</v>
      </c>
      <c r="AW52" s="14" t="s">
        <v>1717</v>
      </c>
      <c r="AX52" s="14" t="s">
        <v>2017</v>
      </c>
      <c r="AY52" s="14" t="s">
        <v>2018</v>
      </c>
      <c r="BH52" s="28" t="s">
        <v>1194</v>
      </c>
      <c r="BI52" s="36" t="s">
        <v>1267</v>
      </c>
      <c r="BJ52" s="36"/>
      <c r="BK52" s="36"/>
      <c r="BL52" s="27"/>
      <c r="BR52" s="27"/>
      <c r="BY52" s="28" t="s">
        <v>1342</v>
      </c>
      <c r="BZ52" s="37">
        <v>4280330</v>
      </c>
      <c r="CG52" s="14" t="s">
        <v>1976</v>
      </c>
    </row>
    <row r="53" spans="1:109" s="42" customFormat="1">
      <c r="A53" s="9" t="s">
        <v>72</v>
      </c>
      <c r="B53" s="28" t="s">
        <v>1437</v>
      </c>
      <c r="C53" s="28" t="s">
        <v>393</v>
      </c>
      <c r="D53" s="28" t="s">
        <v>393</v>
      </c>
      <c r="E53" s="28" t="s">
        <v>394</v>
      </c>
      <c r="F53" s="14"/>
      <c r="G53" s="14"/>
      <c r="H53" s="14"/>
      <c r="I53" s="14"/>
      <c r="J53" s="14"/>
      <c r="K53" s="14"/>
      <c r="L53" s="28"/>
      <c r="M53" s="28"/>
      <c r="N53" s="28"/>
      <c r="O53" s="29"/>
      <c r="P53" s="9" t="s">
        <v>283</v>
      </c>
      <c r="Q53" s="60">
        <v>35</v>
      </c>
      <c r="R53" s="39"/>
      <c r="S53" s="39"/>
      <c r="T53" s="31">
        <v>2802873</v>
      </c>
      <c r="U53" s="31">
        <v>2843337</v>
      </c>
      <c r="V53" s="31">
        <v>2878490</v>
      </c>
      <c r="W53" s="31">
        <v>3100291</v>
      </c>
      <c r="X53" s="31">
        <v>3325357</v>
      </c>
      <c r="Y53" s="31">
        <v>3382349</v>
      </c>
      <c r="Z53" s="31">
        <v>2824313</v>
      </c>
      <c r="AA53" s="31">
        <v>2602173.17</v>
      </c>
      <c r="AB53" s="11">
        <v>250000</v>
      </c>
      <c r="AC53" s="11">
        <f>AB53/22</f>
        <v>11363.636363636364</v>
      </c>
      <c r="AD53" s="11">
        <f>AC53*19</f>
        <v>215909.09090909091</v>
      </c>
      <c r="AE53" s="11">
        <f>AD53-AF53</f>
        <v>-34090.909090909088</v>
      </c>
      <c r="AF53" s="11">
        <v>250000</v>
      </c>
      <c r="AG53" s="12"/>
      <c r="AH53" s="11">
        <f>AB53-AF53</f>
        <v>0</v>
      </c>
      <c r="AI53" s="29">
        <v>225000</v>
      </c>
      <c r="AJ53" s="29">
        <v>225000</v>
      </c>
      <c r="AK53" s="29"/>
      <c r="AL53" s="28" t="s">
        <v>694</v>
      </c>
      <c r="AM53" s="28" t="s">
        <v>695</v>
      </c>
      <c r="AN53" s="28" t="s">
        <v>1068</v>
      </c>
      <c r="AO53" s="32" t="s">
        <v>2111</v>
      </c>
      <c r="AP53" s="33">
        <v>40928</v>
      </c>
      <c r="AQ53" s="33"/>
      <c r="AR53" s="34" t="s">
        <v>1513</v>
      </c>
      <c r="AS53" s="34" t="s">
        <v>1713</v>
      </c>
      <c r="AT53" s="34" t="s">
        <v>1514</v>
      </c>
      <c r="AU53" s="35" t="s">
        <v>1515</v>
      </c>
      <c r="AV53" s="14" t="s">
        <v>2019</v>
      </c>
      <c r="AW53" s="14" t="s">
        <v>1717</v>
      </c>
      <c r="AX53" s="14" t="s">
        <v>2020</v>
      </c>
      <c r="AY53" s="14" t="s">
        <v>2021</v>
      </c>
      <c r="AZ53" s="14"/>
      <c r="BA53" s="14"/>
      <c r="BB53" s="14"/>
      <c r="BC53" s="14"/>
      <c r="BD53" s="14"/>
      <c r="BE53" s="14"/>
      <c r="BF53" s="14"/>
      <c r="BG53" s="14"/>
      <c r="BH53" s="34" t="s">
        <v>2533</v>
      </c>
      <c r="BI53" s="36" t="s">
        <v>2534</v>
      </c>
      <c r="BJ53" s="36"/>
      <c r="BK53" s="36"/>
      <c r="BL53" s="27"/>
      <c r="BM53" s="14"/>
      <c r="BN53" s="14"/>
      <c r="BO53" s="14"/>
      <c r="BP53" s="14"/>
      <c r="BQ53" s="14"/>
      <c r="BR53" s="27"/>
      <c r="BS53" s="14"/>
      <c r="BT53" s="14"/>
      <c r="BU53" s="14"/>
      <c r="BV53" s="14"/>
      <c r="BW53" s="14"/>
      <c r="BX53" s="14"/>
      <c r="BY53" s="28" t="s">
        <v>1343</v>
      </c>
      <c r="BZ53" s="37">
        <v>4282085</v>
      </c>
      <c r="CA53" s="14"/>
      <c r="CB53" s="14"/>
      <c r="CC53" s="14"/>
      <c r="CD53" s="14"/>
      <c r="CE53" s="14" t="s">
        <v>1976</v>
      </c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 t="s">
        <v>1977</v>
      </c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</row>
    <row r="54" spans="1:109">
      <c r="A54" s="9" t="s">
        <v>73</v>
      </c>
      <c r="B54" s="28" t="s">
        <v>1437</v>
      </c>
      <c r="C54" s="28" t="s">
        <v>338</v>
      </c>
      <c r="D54" s="28" t="s">
        <v>339</v>
      </c>
      <c r="E54" s="28" t="s">
        <v>395</v>
      </c>
      <c r="L54" s="28" t="s">
        <v>202</v>
      </c>
      <c r="M54" s="28"/>
      <c r="N54" s="28"/>
      <c r="O54" s="29"/>
      <c r="P54" s="9" t="s">
        <v>258</v>
      </c>
      <c r="Q54" s="60">
        <v>14</v>
      </c>
      <c r="R54" s="39"/>
      <c r="S54" s="39"/>
      <c r="T54" s="31">
        <v>140768</v>
      </c>
      <c r="U54" s="31">
        <v>100617</v>
      </c>
      <c r="V54" s="31">
        <v>149119</v>
      </c>
      <c r="W54" s="31">
        <v>180539</v>
      </c>
      <c r="X54" s="31">
        <v>226823</v>
      </c>
      <c r="Y54" s="31">
        <v>271380</v>
      </c>
      <c r="Z54" s="31">
        <v>293230</v>
      </c>
      <c r="AA54" s="31">
        <v>230093.47</v>
      </c>
      <c r="AB54" s="11">
        <v>200000</v>
      </c>
      <c r="AC54" s="11">
        <f>AB54/22</f>
        <v>9090.9090909090901</v>
      </c>
      <c r="AD54" s="11">
        <f>AC54*19</f>
        <v>172727.27272727271</v>
      </c>
      <c r="AE54" s="11">
        <f>AD54-AF54</f>
        <v>72727.272727272706</v>
      </c>
      <c r="AF54" s="11">
        <v>100000</v>
      </c>
      <c r="AG54" s="12"/>
      <c r="AH54" s="11">
        <f>AB54-AF54</f>
        <v>100000</v>
      </c>
      <c r="AI54" s="29">
        <v>125000</v>
      </c>
      <c r="AJ54" s="29">
        <v>200000</v>
      </c>
      <c r="AK54" s="29"/>
      <c r="AL54" s="28" t="s">
        <v>696</v>
      </c>
      <c r="AM54" s="28" t="s">
        <v>697</v>
      </c>
      <c r="AN54" s="28" t="s">
        <v>1069</v>
      </c>
      <c r="AO54" s="32"/>
      <c r="AP54" s="33"/>
      <c r="AR54" s="28" t="s">
        <v>1517</v>
      </c>
      <c r="AS54" s="34" t="s">
        <v>1713</v>
      </c>
      <c r="AT54" s="32"/>
      <c r="AU54" s="35" t="s">
        <v>1518</v>
      </c>
      <c r="BH54" s="28" t="s">
        <v>1195</v>
      </c>
      <c r="BI54" s="36" t="s">
        <v>1268</v>
      </c>
      <c r="BJ54" s="36"/>
      <c r="BK54" s="36"/>
      <c r="BL54" s="27"/>
      <c r="BR54" s="27"/>
      <c r="BY54" s="34" t="s">
        <v>1344</v>
      </c>
      <c r="BZ54" s="41">
        <v>4493488</v>
      </c>
      <c r="CG54" s="14" t="s">
        <v>1976</v>
      </c>
      <c r="DC54" s="42"/>
      <c r="DD54" s="42"/>
      <c r="DE54" s="42"/>
    </row>
    <row r="55" spans="1:109">
      <c r="A55" s="27" t="str">
        <f>CONCATENATE(E55,", ", D55)</f>
        <v>Duckworth, Tammy</v>
      </c>
      <c r="B55" s="14" t="s">
        <v>1437</v>
      </c>
      <c r="C55" s="14" t="s">
        <v>311</v>
      </c>
      <c r="D55" s="14" t="s">
        <v>311</v>
      </c>
      <c r="E55" s="14" t="s">
        <v>2745</v>
      </c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13" t="s">
        <v>281</v>
      </c>
      <c r="Q55" s="15">
        <v>8</v>
      </c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14" t="s">
        <v>2746</v>
      </c>
      <c r="AS55" s="24" t="s">
        <v>1822</v>
      </c>
      <c r="AT55" s="14" t="s">
        <v>2747</v>
      </c>
      <c r="AU55" s="14" t="s">
        <v>2748</v>
      </c>
      <c r="BI55" s="14"/>
      <c r="BJ55" s="14"/>
      <c r="BK55" s="14"/>
      <c r="BL55" s="27"/>
      <c r="BM55" s="14" t="s">
        <v>2696</v>
      </c>
      <c r="BR55" s="27"/>
    </row>
    <row r="56" spans="1:109">
      <c r="A56" s="10" t="s">
        <v>74</v>
      </c>
      <c r="B56" s="28" t="s">
        <v>1437</v>
      </c>
      <c r="C56" s="34" t="s">
        <v>348</v>
      </c>
      <c r="D56" s="34" t="s">
        <v>348</v>
      </c>
      <c r="E56" s="34" t="s">
        <v>396</v>
      </c>
      <c r="L56" s="28" t="s">
        <v>203</v>
      </c>
      <c r="M56" s="28"/>
      <c r="N56" s="29">
        <v>5677</v>
      </c>
      <c r="O56" s="29">
        <v>5000</v>
      </c>
      <c r="P56" s="9" t="s">
        <v>284</v>
      </c>
      <c r="Q56" s="60">
        <v>4</v>
      </c>
      <c r="R56" s="39"/>
      <c r="S56" s="39"/>
      <c r="T56" s="31">
        <v>33311</v>
      </c>
      <c r="U56" s="31">
        <v>12337</v>
      </c>
      <c r="V56" s="31">
        <v>41638</v>
      </c>
      <c r="W56" s="31">
        <v>74005</v>
      </c>
      <c r="X56" s="31">
        <v>67032</v>
      </c>
      <c r="Y56" s="31">
        <v>271056</v>
      </c>
      <c r="Z56" s="31">
        <v>135456</v>
      </c>
      <c r="AA56" s="31">
        <v>37983.81</v>
      </c>
      <c r="AB56" s="11">
        <v>300000</v>
      </c>
      <c r="AC56" s="11">
        <f>AB56/22</f>
        <v>13636.363636363636</v>
      </c>
      <c r="AD56" s="11">
        <f>AC56*19</f>
        <v>259090.90909090909</v>
      </c>
      <c r="AE56" s="11">
        <f>AD56-AF56</f>
        <v>114090.90909090909</v>
      </c>
      <c r="AF56" s="11">
        <v>145000</v>
      </c>
      <c r="AG56" s="12"/>
      <c r="AH56" s="11">
        <f>AB56-AF56</f>
        <v>155000</v>
      </c>
      <c r="AI56" s="38">
        <v>125000</v>
      </c>
      <c r="AJ56" s="38">
        <v>0</v>
      </c>
      <c r="AK56" s="38"/>
      <c r="AL56" s="34" t="s">
        <v>698</v>
      </c>
      <c r="AM56" s="28" t="s">
        <v>699</v>
      </c>
      <c r="AN56" s="28" t="s">
        <v>1070</v>
      </c>
      <c r="AO56" s="34" t="s">
        <v>2444</v>
      </c>
      <c r="AP56" s="33">
        <v>40928</v>
      </c>
      <c r="AQ56" s="50" t="s">
        <v>2472</v>
      </c>
      <c r="AR56" s="34" t="s">
        <v>2252</v>
      </c>
      <c r="AS56" s="34" t="s">
        <v>1713</v>
      </c>
      <c r="AT56" s="34" t="s">
        <v>1519</v>
      </c>
      <c r="AU56" s="43" t="s">
        <v>1806</v>
      </c>
      <c r="AV56" s="14" t="s">
        <v>2023</v>
      </c>
      <c r="AW56" s="14" t="s">
        <v>1717</v>
      </c>
      <c r="AX56" s="14" t="s">
        <v>2205</v>
      </c>
      <c r="AY56" s="44" t="s">
        <v>2024</v>
      </c>
      <c r="BH56" s="34" t="s">
        <v>1432</v>
      </c>
      <c r="BI56" s="36" t="s">
        <v>1433</v>
      </c>
      <c r="BJ56" s="36"/>
      <c r="BK56" s="36"/>
      <c r="BL56" s="27"/>
      <c r="BO56" s="14" t="s">
        <v>1976</v>
      </c>
      <c r="BR56" s="27"/>
      <c r="BS56" s="14" t="s">
        <v>1976</v>
      </c>
      <c r="BU56" s="14" t="s">
        <v>1976</v>
      </c>
      <c r="BY56" s="28"/>
      <c r="BZ56" s="37">
        <v>5012118</v>
      </c>
      <c r="CO56" s="14" t="s">
        <v>1977</v>
      </c>
      <c r="CQ56" s="14" t="s">
        <v>1976</v>
      </c>
      <c r="CR56" s="14" t="s">
        <v>1976</v>
      </c>
    </row>
    <row r="57" spans="1:109">
      <c r="A57" s="10" t="s">
        <v>75</v>
      </c>
      <c r="B57" s="28" t="s">
        <v>1437</v>
      </c>
      <c r="C57" s="34" t="s">
        <v>397</v>
      </c>
      <c r="D57" s="34" t="s">
        <v>397</v>
      </c>
      <c r="E57" s="34" t="s">
        <v>398</v>
      </c>
      <c r="L57" s="28"/>
      <c r="M57" s="28"/>
      <c r="N57" s="28"/>
      <c r="O57" s="29"/>
      <c r="P57" s="9" t="s">
        <v>287</v>
      </c>
      <c r="Q57" s="60">
        <v>5</v>
      </c>
      <c r="R57" s="39"/>
      <c r="S57" s="39"/>
      <c r="T57" s="31">
        <v>210878</v>
      </c>
      <c r="U57" s="31">
        <v>163579</v>
      </c>
      <c r="V57" s="31">
        <v>134860</v>
      </c>
      <c r="W57" s="31">
        <v>169213</v>
      </c>
      <c r="X57" s="31">
        <v>157355</v>
      </c>
      <c r="Y57" s="31">
        <v>142017</v>
      </c>
      <c r="Z57" s="31">
        <v>142959</v>
      </c>
      <c r="AA57" s="31">
        <v>94483.29</v>
      </c>
      <c r="AB57" s="11">
        <v>300000</v>
      </c>
      <c r="AC57" s="11">
        <f>AB57/22</f>
        <v>13636.363636363636</v>
      </c>
      <c r="AD57" s="11">
        <f>AC57*19</f>
        <v>259090.90909090909</v>
      </c>
      <c r="AE57" s="11">
        <f>AD57-AF57</f>
        <v>59090.909090909088</v>
      </c>
      <c r="AF57" s="11">
        <v>200000</v>
      </c>
      <c r="AG57" s="12"/>
      <c r="AH57" s="11">
        <f>AB57-AF57</f>
        <v>100000</v>
      </c>
      <c r="AI57" s="38">
        <v>129250</v>
      </c>
      <c r="AJ57" s="38">
        <v>100000</v>
      </c>
      <c r="AK57" s="38"/>
      <c r="AL57" s="34" t="s">
        <v>700</v>
      </c>
      <c r="AM57" s="28" t="s">
        <v>701</v>
      </c>
      <c r="AN57" s="28" t="s">
        <v>1071</v>
      </c>
      <c r="AO57" s="34" t="s">
        <v>953</v>
      </c>
      <c r="AP57" s="33">
        <v>40928</v>
      </c>
      <c r="AQ57" s="33" t="s">
        <v>2473</v>
      </c>
      <c r="AR57" s="34" t="s">
        <v>1946</v>
      </c>
      <c r="AS57" s="34" t="s">
        <v>1720</v>
      </c>
      <c r="AT57" s="34" t="s">
        <v>1951</v>
      </c>
      <c r="AU57" s="34" t="s">
        <v>1821</v>
      </c>
      <c r="AV57" s="34" t="s">
        <v>2452</v>
      </c>
      <c r="AW57" s="34" t="s">
        <v>1822</v>
      </c>
      <c r="AX57" s="34" t="s">
        <v>2601</v>
      </c>
      <c r="AY57" s="35" t="s">
        <v>2683</v>
      </c>
      <c r="AZ57" s="34" t="s">
        <v>1520</v>
      </c>
      <c r="BA57" s="34" t="s">
        <v>1713</v>
      </c>
      <c r="BB57" s="34" t="s">
        <v>1521</v>
      </c>
      <c r="BC57" s="35" t="s">
        <v>1522</v>
      </c>
      <c r="BD57" s="34"/>
      <c r="BE57" s="34"/>
      <c r="BF57" s="34"/>
      <c r="BG57" s="35"/>
      <c r="BH57" s="34" t="s">
        <v>1196</v>
      </c>
      <c r="BI57" s="36" t="s">
        <v>1269</v>
      </c>
      <c r="BJ57" s="36"/>
      <c r="BK57" s="36"/>
      <c r="BL57" s="27"/>
      <c r="BN57" s="14" t="s">
        <v>1977</v>
      </c>
      <c r="BO57" s="14" t="s">
        <v>1976</v>
      </c>
      <c r="BR57" s="27"/>
      <c r="BS57" s="14" t="s">
        <v>1975</v>
      </c>
      <c r="BY57" s="34" t="s">
        <v>1345</v>
      </c>
      <c r="BZ57" s="41">
        <v>4840290</v>
      </c>
      <c r="CH57" s="14" t="s">
        <v>1976</v>
      </c>
    </row>
    <row r="58" spans="1:109" ht="18.75" customHeight="1">
      <c r="A58" s="9" t="s">
        <v>62</v>
      </c>
      <c r="B58" s="28" t="s">
        <v>1437</v>
      </c>
      <c r="C58" s="34" t="s">
        <v>310</v>
      </c>
      <c r="D58" s="28" t="s">
        <v>375</v>
      </c>
      <c r="E58" s="28" t="s">
        <v>376</v>
      </c>
      <c r="L58" s="28" t="s">
        <v>196</v>
      </c>
      <c r="M58" s="28"/>
      <c r="N58" s="29">
        <v>13015</v>
      </c>
      <c r="O58" s="29"/>
      <c r="P58" s="9" t="s">
        <v>257</v>
      </c>
      <c r="Q58" s="60">
        <v>14</v>
      </c>
      <c r="R58" s="39"/>
      <c r="S58" s="39"/>
      <c r="T58" s="31">
        <v>1074994</v>
      </c>
      <c r="U58" s="31">
        <v>934051</v>
      </c>
      <c r="V58" s="31">
        <v>822389</v>
      </c>
      <c r="W58" s="31">
        <v>970908</v>
      </c>
      <c r="X58" s="31">
        <v>933462</v>
      </c>
      <c r="Y58" s="31">
        <v>849296</v>
      </c>
      <c r="Z58" s="31">
        <v>1062611</v>
      </c>
      <c r="AA58" s="31">
        <v>914584.9</v>
      </c>
      <c r="AB58" s="11">
        <v>300000</v>
      </c>
      <c r="AC58" s="11">
        <f>AB58/22</f>
        <v>13636.363636363636</v>
      </c>
      <c r="AD58" s="11">
        <f>AC58*19</f>
        <v>259090.90909090909</v>
      </c>
      <c r="AE58" s="11">
        <f>AD58-AF58</f>
        <v>-60909.090909090912</v>
      </c>
      <c r="AF58" s="11">
        <v>320000</v>
      </c>
      <c r="AG58" s="12"/>
      <c r="AH58" s="11">
        <f>AB58-AF58</f>
        <v>-20000</v>
      </c>
      <c r="AI58" s="29">
        <v>325000</v>
      </c>
      <c r="AJ58" s="29">
        <v>325000</v>
      </c>
      <c r="AK58" s="29"/>
      <c r="AL58" s="28" t="s">
        <v>674</v>
      </c>
      <c r="AM58" s="28" t="s">
        <v>675</v>
      </c>
      <c r="AN58" s="28" t="s">
        <v>1059</v>
      </c>
      <c r="AO58" s="32" t="s">
        <v>946</v>
      </c>
      <c r="AP58" s="33">
        <v>40928</v>
      </c>
      <c r="AQ58" s="50" t="s">
        <v>2468</v>
      </c>
      <c r="AR58" s="46" t="s">
        <v>1734</v>
      </c>
      <c r="AS58" s="46" t="s">
        <v>1717</v>
      </c>
      <c r="AT58" s="46" t="s">
        <v>2669</v>
      </c>
      <c r="AU58" s="47" t="s">
        <v>1735</v>
      </c>
      <c r="AV58" s="34" t="s">
        <v>1497</v>
      </c>
      <c r="AW58" s="34" t="s">
        <v>1713</v>
      </c>
      <c r="AX58" s="34" t="s">
        <v>1498</v>
      </c>
      <c r="AY58" s="35" t="s">
        <v>1499</v>
      </c>
      <c r="AZ58" s="35"/>
      <c r="BA58" s="35"/>
      <c r="BB58" s="35"/>
      <c r="BC58" s="35"/>
      <c r="BD58" s="35"/>
      <c r="BE58" s="35"/>
      <c r="BF58" s="35"/>
      <c r="BG58" s="35"/>
      <c r="BH58" s="34" t="s">
        <v>2623</v>
      </c>
      <c r="BI58" s="36" t="s">
        <v>2624</v>
      </c>
      <c r="BJ58" s="36"/>
      <c r="BK58" s="36"/>
      <c r="BL58" s="27" t="s">
        <v>2930</v>
      </c>
      <c r="BN58" s="14" t="s">
        <v>1977</v>
      </c>
      <c r="BR58" s="27" t="s">
        <v>1976</v>
      </c>
      <c r="BY58" s="28" t="s">
        <v>1334</v>
      </c>
      <c r="BZ58" s="37">
        <v>4332927</v>
      </c>
      <c r="CT58" s="14" t="s">
        <v>1976</v>
      </c>
    </row>
    <row r="59" spans="1:109" s="42" customFormat="1">
      <c r="A59" s="27" t="str">
        <f>CONCATENATE(E59,", ", D59)</f>
        <v>Enyart, Bill</v>
      </c>
      <c r="B59" s="14" t="s">
        <v>1437</v>
      </c>
      <c r="C59" s="14" t="s">
        <v>451</v>
      </c>
      <c r="D59" s="14" t="s">
        <v>451</v>
      </c>
      <c r="E59" s="14" t="s">
        <v>2749</v>
      </c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13" t="s">
        <v>281</v>
      </c>
      <c r="Q59" s="15">
        <v>12</v>
      </c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14" t="s">
        <v>2750</v>
      </c>
      <c r="AS59" s="24" t="s">
        <v>2711</v>
      </c>
      <c r="AT59" s="14" t="s">
        <v>2751</v>
      </c>
      <c r="AU59" s="14" t="s">
        <v>2752</v>
      </c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27"/>
      <c r="BM59" s="14" t="s">
        <v>2696</v>
      </c>
      <c r="BN59" s="14"/>
      <c r="BO59" s="14"/>
      <c r="BP59" s="14"/>
      <c r="BQ59" s="14"/>
      <c r="BR59" s="27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</row>
    <row r="60" spans="1:109" ht="18.75" customHeight="1">
      <c r="A60" s="9" t="s">
        <v>77</v>
      </c>
      <c r="B60" s="28" t="s">
        <v>1437</v>
      </c>
      <c r="C60" s="28" t="s">
        <v>401</v>
      </c>
      <c r="D60" s="28" t="s">
        <v>401</v>
      </c>
      <c r="E60" s="28" t="s">
        <v>402</v>
      </c>
      <c r="L60" s="28"/>
      <c r="M60" s="28"/>
      <c r="N60" s="28"/>
      <c r="O60" s="29"/>
      <c r="P60" s="9" t="s">
        <v>260</v>
      </c>
      <c r="Q60" s="60">
        <v>18</v>
      </c>
      <c r="R60" s="39"/>
      <c r="S60" s="39"/>
      <c r="T60" s="31">
        <v>544233</v>
      </c>
      <c r="U60" s="31">
        <v>513280</v>
      </c>
      <c r="V60" s="31">
        <v>426844</v>
      </c>
      <c r="W60" s="31">
        <v>480116</v>
      </c>
      <c r="X60" s="31">
        <v>506989</v>
      </c>
      <c r="Y60" s="31">
        <v>608026</v>
      </c>
      <c r="Z60" s="31">
        <v>545650</v>
      </c>
      <c r="AA60" s="31">
        <v>411086.2</v>
      </c>
      <c r="AB60" s="11">
        <v>250000</v>
      </c>
      <c r="AC60" s="11">
        <f>AB60/22</f>
        <v>11363.636363636364</v>
      </c>
      <c r="AD60" s="11">
        <f>AC60*19</f>
        <v>215909.09090909091</v>
      </c>
      <c r="AE60" s="11">
        <f>AD60-AF60</f>
        <v>-89090.909090909088</v>
      </c>
      <c r="AF60" s="11">
        <v>305000</v>
      </c>
      <c r="AG60" s="12"/>
      <c r="AH60" s="11">
        <f>AB60-AF60</f>
        <v>-55000</v>
      </c>
      <c r="AI60" s="29">
        <v>352500</v>
      </c>
      <c r="AJ60" s="29">
        <v>423000</v>
      </c>
      <c r="AK60" s="29"/>
      <c r="AL60" s="28" t="s">
        <v>704</v>
      </c>
      <c r="AM60" s="28" t="s">
        <v>705</v>
      </c>
      <c r="AN60" s="28" t="s">
        <v>1073</v>
      </c>
      <c r="AO60" s="32" t="s">
        <v>1938</v>
      </c>
      <c r="AP60" s="33">
        <v>40799</v>
      </c>
      <c r="AQ60" s="33"/>
      <c r="AR60" s="34" t="s">
        <v>2285</v>
      </c>
      <c r="AS60" s="34" t="s">
        <v>1713</v>
      </c>
      <c r="AT60" s="34"/>
      <c r="AU60" s="44" t="s">
        <v>2311</v>
      </c>
      <c r="AV60" s="34" t="s">
        <v>2447</v>
      </c>
      <c r="AW60" s="34" t="s">
        <v>2448</v>
      </c>
      <c r="AX60" s="34" t="s">
        <v>2449</v>
      </c>
      <c r="AY60" s="14" t="s">
        <v>2450</v>
      </c>
      <c r="AZ60" s="35"/>
      <c r="BA60" s="35"/>
      <c r="BB60" s="35"/>
      <c r="BC60" s="35"/>
      <c r="BD60" s="35"/>
      <c r="BE60" s="35"/>
      <c r="BF60" s="35"/>
      <c r="BG60" s="35"/>
      <c r="BH60" s="34" t="s">
        <v>1197</v>
      </c>
      <c r="BI60" s="36" t="s">
        <v>1270</v>
      </c>
      <c r="BJ60" s="36"/>
      <c r="BK60" s="36"/>
      <c r="BL60" s="27"/>
      <c r="BR60" s="27"/>
      <c r="BU60" s="14" t="s">
        <v>1976</v>
      </c>
      <c r="BY60" s="28"/>
      <c r="BZ60" s="37">
        <v>4280392</v>
      </c>
      <c r="CG60" s="14" t="s">
        <v>1977</v>
      </c>
      <c r="DC60" s="42"/>
      <c r="DD60" s="42"/>
      <c r="DE60" s="42"/>
    </row>
    <row r="61" spans="1:109" s="42" customFormat="1">
      <c r="A61" s="27" t="str">
        <f>CONCATENATE(E61,", ", D61)</f>
        <v>Esty, Elizabeth</v>
      </c>
      <c r="B61" s="14" t="s">
        <v>1437</v>
      </c>
      <c r="C61" s="24" t="s">
        <v>1362</v>
      </c>
      <c r="D61" s="24" t="s">
        <v>1362</v>
      </c>
      <c r="E61" s="24" t="s">
        <v>2753</v>
      </c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13" t="s">
        <v>282</v>
      </c>
      <c r="Q61" s="15">
        <v>5</v>
      </c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 t="s">
        <v>2754</v>
      </c>
      <c r="AS61" s="24" t="s">
        <v>2711</v>
      </c>
      <c r="AT61" s="14" t="s">
        <v>2755</v>
      </c>
      <c r="AU61" s="14" t="s">
        <v>2756</v>
      </c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27"/>
      <c r="BM61" s="14" t="s">
        <v>2696</v>
      </c>
      <c r="BN61" s="14"/>
      <c r="BO61" s="14"/>
      <c r="BP61" s="14"/>
      <c r="BQ61" s="14"/>
      <c r="BR61" s="27" t="s">
        <v>1976</v>
      </c>
      <c r="BS61" s="14"/>
      <c r="BT61" s="14"/>
      <c r="BU61" s="14"/>
      <c r="BV61" s="14"/>
      <c r="BW61" s="14"/>
      <c r="BX61" s="14"/>
      <c r="BY61" s="14" t="s">
        <v>2922</v>
      </c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</row>
    <row r="62" spans="1:109" s="42" customFormat="1">
      <c r="A62" s="9" t="s">
        <v>78</v>
      </c>
      <c r="B62" s="28" t="s">
        <v>1437</v>
      </c>
      <c r="C62" s="28" t="s">
        <v>403</v>
      </c>
      <c r="D62" s="28" t="s">
        <v>403</v>
      </c>
      <c r="E62" s="28" t="s">
        <v>404</v>
      </c>
      <c r="F62" s="14"/>
      <c r="G62" s="14"/>
      <c r="H62" s="14"/>
      <c r="I62" s="14"/>
      <c r="J62" s="14"/>
      <c r="K62" s="14"/>
      <c r="L62" s="28"/>
      <c r="M62" s="28"/>
      <c r="N62" s="28"/>
      <c r="O62" s="29"/>
      <c r="P62" s="9" t="s">
        <v>288</v>
      </c>
      <c r="Q62" s="61" t="s">
        <v>266</v>
      </c>
      <c r="R62" s="30"/>
      <c r="S62" s="30"/>
      <c r="T62" s="31">
        <v>3673</v>
      </c>
      <c r="U62" s="31">
        <v>218</v>
      </c>
      <c r="V62" s="31">
        <v>23</v>
      </c>
      <c r="W62" s="31">
        <v>78</v>
      </c>
      <c r="X62" s="31">
        <v>2083</v>
      </c>
      <c r="Y62" s="31">
        <v>9599</v>
      </c>
      <c r="Z62" s="31">
        <v>12524</v>
      </c>
      <c r="AA62" s="31">
        <v>12292.68</v>
      </c>
      <c r="AB62" s="11">
        <v>150000</v>
      </c>
      <c r="AC62" s="11">
        <f>AB62/22</f>
        <v>6818.181818181818</v>
      </c>
      <c r="AD62" s="11">
        <f>AC62*19</f>
        <v>129545.45454545454</v>
      </c>
      <c r="AE62" s="11">
        <f>AD62-AF62</f>
        <v>129545.45454545454</v>
      </c>
      <c r="AF62" s="11">
        <v>0</v>
      </c>
      <c r="AG62" s="12"/>
      <c r="AH62" s="11">
        <f>AB62-AF62</f>
        <v>150000</v>
      </c>
      <c r="AI62" s="29">
        <v>0</v>
      </c>
      <c r="AJ62" s="29">
        <v>0</v>
      </c>
      <c r="AK62" s="29"/>
      <c r="AL62" s="28" t="s">
        <v>706</v>
      </c>
      <c r="AM62" s="28" t="s">
        <v>707</v>
      </c>
      <c r="AN62" s="28" t="s">
        <v>1074</v>
      </c>
      <c r="AO62" s="32" t="s">
        <v>955</v>
      </c>
      <c r="AP62" s="33">
        <v>40617</v>
      </c>
      <c r="AQ62" s="14"/>
      <c r="AR62" s="34" t="s">
        <v>1525</v>
      </c>
      <c r="AS62" s="34"/>
      <c r="AT62" s="32"/>
      <c r="AU62" s="32"/>
      <c r="AV62" s="14" t="s">
        <v>2028</v>
      </c>
      <c r="AW62" s="14" t="s">
        <v>1717</v>
      </c>
      <c r="AX62" s="14" t="s">
        <v>2029</v>
      </c>
      <c r="AY62" s="14"/>
      <c r="AZ62" s="14"/>
      <c r="BA62" s="14"/>
      <c r="BB62" s="14"/>
      <c r="BC62" s="14"/>
      <c r="BD62" s="14"/>
      <c r="BE62" s="14"/>
      <c r="BF62" s="14"/>
      <c r="BG62" s="14"/>
      <c r="BH62" s="34" t="s">
        <v>2314</v>
      </c>
      <c r="BI62" s="36" t="s">
        <v>2315</v>
      </c>
      <c r="BJ62" s="36"/>
      <c r="BK62" s="36"/>
      <c r="BL62" s="27"/>
      <c r="BM62" s="14"/>
      <c r="BN62" s="14"/>
      <c r="BO62" s="14"/>
      <c r="BP62" s="14"/>
      <c r="BQ62" s="14"/>
      <c r="BR62" s="27"/>
      <c r="BS62" s="14"/>
      <c r="BT62" s="14" t="s">
        <v>1976</v>
      </c>
      <c r="BU62" s="14"/>
      <c r="BV62" s="14"/>
      <c r="BW62" s="14"/>
      <c r="BX62" s="14"/>
      <c r="BY62" s="28" t="s">
        <v>1347</v>
      </c>
      <c r="BZ62" s="37">
        <v>4610086</v>
      </c>
      <c r="CA62" s="14"/>
      <c r="CB62" s="14"/>
      <c r="CC62" s="14"/>
      <c r="CD62" s="14"/>
      <c r="CE62" s="14"/>
      <c r="CF62" s="14"/>
      <c r="CG62" s="14"/>
      <c r="CH62" s="14"/>
      <c r="CI62" s="14" t="s">
        <v>1977</v>
      </c>
      <c r="CJ62" s="14"/>
      <c r="CK62" s="14"/>
      <c r="CL62" s="14" t="s">
        <v>1976</v>
      </c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</row>
    <row r="63" spans="1:109">
      <c r="A63" s="9" t="s">
        <v>79</v>
      </c>
      <c r="B63" s="28" t="s">
        <v>1437</v>
      </c>
      <c r="C63" s="28" t="s">
        <v>405</v>
      </c>
      <c r="D63" s="28" t="s">
        <v>405</v>
      </c>
      <c r="E63" s="28" t="s">
        <v>406</v>
      </c>
      <c r="L63" s="28"/>
      <c r="M63" s="28"/>
      <c r="N63" s="28"/>
      <c r="O63" s="29"/>
      <c r="P63" s="9" t="s">
        <v>260</v>
      </c>
      <c r="Q63" s="60">
        <v>20</v>
      </c>
      <c r="R63" s="39"/>
      <c r="S63" s="39"/>
      <c r="T63" s="31">
        <v>89705</v>
      </c>
      <c r="U63" s="31">
        <v>65445</v>
      </c>
      <c r="V63" s="31">
        <v>61655</v>
      </c>
      <c r="W63" s="31">
        <v>88225</v>
      </c>
      <c r="X63" s="31">
        <v>99177</v>
      </c>
      <c r="Y63" s="31">
        <v>140404</v>
      </c>
      <c r="Z63" s="31">
        <v>206375</v>
      </c>
      <c r="AA63" s="31">
        <v>107958.08</v>
      </c>
      <c r="AB63" s="11">
        <v>250000</v>
      </c>
      <c r="AC63" s="11">
        <f>AB63/22</f>
        <v>11363.636363636364</v>
      </c>
      <c r="AD63" s="11">
        <f>AC63*19</f>
        <v>215909.09090909091</v>
      </c>
      <c r="AE63" s="11">
        <f>AD63-AF63</f>
        <v>170409.09090909091</v>
      </c>
      <c r="AF63" s="11">
        <v>45500</v>
      </c>
      <c r="AG63" s="12"/>
      <c r="AH63" s="11">
        <f>AB63-AF63</f>
        <v>204500</v>
      </c>
      <c r="AI63" s="38">
        <v>80000</v>
      </c>
      <c r="AJ63" s="38">
        <v>200000</v>
      </c>
      <c r="AK63" s="38"/>
      <c r="AL63" s="34" t="s">
        <v>708</v>
      </c>
      <c r="AM63" s="28" t="s">
        <v>709</v>
      </c>
      <c r="AN63" s="28" t="s">
        <v>1075</v>
      </c>
      <c r="AO63" s="32" t="s">
        <v>956</v>
      </c>
      <c r="AP63" s="33">
        <v>40617</v>
      </c>
      <c r="AR63" s="28" t="s">
        <v>1526</v>
      </c>
      <c r="AS63" s="34" t="s">
        <v>1713</v>
      </c>
      <c r="AT63" s="32"/>
      <c r="AU63" s="35" t="s">
        <v>1527</v>
      </c>
      <c r="BH63" s="28" t="s">
        <v>1198</v>
      </c>
      <c r="BI63" s="36" t="s">
        <v>1271</v>
      </c>
      <c r="BJ63" s="36"/>
      <c r="BK63" s="36"/>
      <c r="BL63" s="27"/>
      <c r="BR63" s="27"/>
      <c r="BS63" s="14" t="s">
        <v>1976</v>
      </c>
      <c r="BY63" s="28" t="s">
        <v>1348</v>
      </c>
      <c r="BZ63" s="37">
        <v>4486935</v>
      </c>
      <c r="CC63" s="14" t="s">
        <v>1977</v>
      </c>
    </row>
    <row r="64" spans="1:109">
      <c r="A64" s="9" t="s">
        <v>80</v>
      </c>
      <c r="B64" s="28" t="s">
        <v>1437</v>
      </c>
      <c r="C64" s="28" t="s">
        <v>407</v>
      </c>
      <c r="D64" s="28" t="s">
        <v>407</v>
      </c>
      <c r="E64" s="28" t="s">
        <v>408</v>
      </c>
      <c r="L64" s="28" t="s">
        <v>1890</v>
      </c>
      <c r="M64" s="28"/>
      <c r="N64" s="28"/>
      <c r="O64" s="29"/>
      <c r="P64" s="9" t="s">
        <v>258</v>
      </c>
      <c r="Q64" s="60">
        <v>2</v>
      </c>
      <c r="R64" s="39"/>
      <c r="S64" s="39"/>
      <c r="T64" s="31">
        <v>34854</v>
      </c>
      <c r="U64" s="31">
        <v>1182</v>
      </c>
      <c r="V64" s="31">
        <v>23240</v>
      </c>
      <c r="W64" s="31">
        <v>92928</v>
      </c>
      <c r="X64" s="31">
        <v>74271</v>
      </c>
      <c r="Y64" s="31">
        <v>120715</v>
      </c>
      <c r="Z64" s="31">
        <v>93136</v>
      </c>
      <c r="AA64" s="31">
        <v>44613.41</v>
      </c>
      <c r="AB64" s="11">
        <v>250000</v>
      </c>
      <c r="AC64" s="11">
        <f>AB64/22</f>
        <v>11363.636363636364</v>
      </c>
      <c r="AD64" s="11">
        <f>AC64*19</f>
        <v>215909.09090909091</v>
      </c>
      <c r="AE64" s="11">
        <f>AD64-AF64</f>
        <v>65909.090909090912</v>
      </c>
      <c r="AF64" s="11">
        <v>150000</v>
      </c>
      <c r="AG64" s="12" t="s">
        <v>2119</v>
      </c>
      <c r="AH64" s="11">
        <f>AB64-AF64</f>
        <v>100000</v>
      </c>
      <c r="AI64" s="29">
        <v>140000</v>
      </c>
      <c r="AJ64" s="29">
        <v>100000</v>
      </c>
      <c r="AK64" s="29"/>
      <c r="AL64" s="28" t="s">
        <v>710</v>
      </c>
      <c r="AM64" s="28" t="s">
        <v>711</v>
      </c>
      <c r="AN64" s="28" t="s">
        <v>1076</v>
      </c>
      <c r="AO64" s="32" t="s">
        <v>957</v>
      </c>
      <c r="AP64" s="33">
        <v>40928</v>
      </c>
      <c r="AQ64" s="33"/>
      <c r="AR64" s="34" t="s">
        <v>1823</v>
      </c>
      <c r="AS64" s="34" t="s">
        <v>1713</v>
      </c>
      <c r="AT64" s="28" t="s">
        <v>1940</v>
      </c>
      <c r="AU64" s="28" t="s">
        <v>2288</v>
      </c>
      <c r="AV64" s="28" t="s">
        <v>1528</v>
      </c>
      <c r="AW64" s="34"/>
      <c r="AX64" s="32" t="s">
        <v>1529</v>
      </c>
      <c r="AY64" s="35" t="s">
        <v>1530</v>
      </c>
      <c r="AZ64" s="35"/>
      <c r="BA64" s="35"/>
      <c r="BB64" s="35"/>
      <c r="BC64" s="35"/>
      <c r="BD64" s="35"/>
      <c r="BE64" s="35"/>
      <c r="BF64" s="35"/>
      <c r="BG64" s="35"/>
      <c r="BH64" s="34" t="s">
        <v>1199</v>
      </c>
      <c r="BI64" s="40" t="s">
        <v>1272</v>
      </c>
      <c r="BJ64" s="40"/>
      <c r="BK64" s="40"/>
      <c r="BL64" s="27"/>
      <c r="BO64" s="14" t="s">
        <v>1976</v>
      </c>
      <c r="BR64" s="27"/>
      <c r="BS64" s="14" t="s">
        <v>1976</v>
      </c>
      <c r="BY64" s="28" t="s">
        <v>1349</v>
      </c>
      <c r="BZ64" s="37">
        <v>4610055</v>
      </c>
      <c r="CC64" s="14" t="s">
        <v>1977</v>
      </c>
    </row>
    <row r="65" spans="1:109">
      <c r="A65" s="27" t="str">
        <f>CONCATENATE(E65,", ", D65)</f>
        <v>Foster, Bill</v>
      </c>
      <c r="B65" s="14" t="s">
        <v>1437</v>
      </c>
      <c r="C65" s="14" t="s">
        <v>451</v>
      </c>
      <c r="D65" s="14" t="s">
        <v>451</v>
      </c>
      <c r="E65" s="14" t="s">
        <v>2757</v>
      </c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13" t="s">
        <v>281</v>
      </c>
      <c r="Q65" s="15">
        <v>11</v>
      </c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14" t="s">
        <v>2758</v>
      </c>
      <c r="AS65" s="24" t="s">
        <v>2711</v>
      </c>
      <c r="AT65" s="14" t="s">
        <v>2759</v>
      </c>
      <c r="AU65" s="25" t="s">
        <v>2760</v>
      </c>
      <c r="BI65" s="14"/>
      <c r="BJ65" s="14"/>
      <c r="BK65" s="14"/>
      <c r="BL65" s="27"/>
      <c r="BM65" s="14" t="s">
        <v>2696</v>
      </c>
      <c r="BR65" s="27" t="s">
        <v>1976</v>
      </c>
    </row>
    <row r="66" spans="1:109">
      <c r="A66" s="27" t="str">
        <f>CONCATENATE(E66,", ", D66)</f>
        <v>Frankel, Lois</v>
      </c>
      <c r="B66" s="14" t="s">
        <v>1437</v>
      </c>
      <c r="C66" s="24" t="s">
        <v>336</v>
      </c>
      <c r="D66" s="24" t="s">
        <v>336</v>
      </c>
      <c r="E66" s="24" t="s">
        <v>2761</v>
      </c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13" t="s">
        <v>268</v>
      </c>
      <c r="Q66" s="15">
        <v>22</v>
      </c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 t="s">
        <v>2762</v>
      </c>
      <c r="AS66" s="24" t="s">
        <v>2711</v>
      </c>
      <c r="AT66" s="14" t="s">
        <v>2763</v>
      </c>
      <c r="AU66" s="14" t="s">
        <v>2764</v>
      </c>
      <c r="BI66" s="14"/>
      <c r="BJ66" s="14"/>
      <c r="BK66" s="14"/>
      <c r="BL66" s="27"/>
      <c r="BM66" s="14" t="s">
        <v>2696</v>
      </c>
      <c r="BR66" s="27"/>
    </row>
    <row r="67" spans="1:109">
      <c r="A67" s="13" t="s">
        <v>81</v>
      </c>
      <c r="B67" s="28" t="s">
        <v>1437</v>
      </c>
      <c r="C67" s="32" t="s">
        <v>411</v>
      </c>
      <c r="D67" s="32" t="s">
        <v>411</v>
      </c>
      <c r="E67" s="32" t="s">
        <v>412</v>
      </c>
      <c r="L67" s="28"/>
      <c r="M67" s="28"/>
      <c r="N67" s="28"/>
      <c r="O67" s="29"/>
      <c r="P67" s="13" t="s">
        <v>289</v>
      </c>
      <c r="Q67" s="60">
        <v>11</v>
      </c>
      <c r="R67" s="39"/>
      <c r="S67" s="39"/>
      <c r="T67" s="31">
        <v>234623</v>
      </c>
      <c r="U67" s="31">
        <v>222661</v>
      </c>
      <c r="V67" s="31">
        <v>233266</v>
      </c>
      <c r="W67" s="31">
        <v>227325</v>
      </c>
      <c r="X67" s="31">
        <v>247117</v>
      </c>
      <c r="Y67" s="31">
        <v>315410</v>
      </c>
      <c r="Z67" s="31">
        <v>204852</v>
      </c>
      <c r="AA67" s="31">
        <v>208739.58</v>
      </c>
      <c r="AB67" s="11">
        <v>150000</v>
      </c>
      <c r="AC67" s="11">
        <f>AB67/22</f>
        <v>6818.181818181818</v>
      </c>
      <c r="AD67" s="11">
        <f>AC67*19</f>
        <v>129545.45454545454</v>
      </c>
      <c r="AE67" s="11">
        <f>AD67-AF67</f>
        <v>-20454.545454545456</v>
      </c>
      <c r="AF67" s="11">
        <v>150000</v>
      </c>
      <c r="AG67" s="12"/>
      <c r="AH67" s="11">
        <f>AB67-AF67</f>
        <v>0</v>
      </c>
      <c r="AI67" s="38">
        <v>125000</v>
      </c>
      <c r="AJ67" s="38" t="s">
        <v>1886</v>
      </c>
      <c r="AK67" s="38"/>
      <c r="AL67" s="32" t="s">
        <v>712</v>
      </c>
      <c r="AM67" s="32" t="s">
        <v>713</v>
      </c>
      <c r="AN67" s="28" t="s">
        <v>1077</v>
      </c>
      <c r="AO67" s="46" t="s">
        <v>958</v>
      </c>
      <c r="AP67" s="33">
        <v>40975</v>
      </c>
      <c r="AQ67" s="33" t="s">
        <v>2474</v>
      </c>
      <c r="AR67" s="46" t="s">
        <v>2347</v>
      </c>
      <c r="AS67" s="46" t="s">
        <v>1713</v>
      </c>
      <c r="AT67" s="46" t="s">
        <v>2417</v>
      </c>
      <c r="AU67" s="43" t="s">
        <v>2346</v>
      </c>
      <c r="AV67" s="14" t="s">
        <v>2030</v>
      </c>
      <c r="AW67" s="14" t="s">
        <v>1717</v>
      </c>
      <c r="AX67" s="14" t="s">
        <v>2031</v>
      </c>
      <c r="AY67" s="14" t="s">
        <v>2032</v>
      </c>
      <c r="BH67" s="32"/>
      <c r="BI67" s="36"/>
      <c r="BJ67" s="36"/>
      <c r="BK67" s="36"/>
      <c r="BL67" s="27"/>
      <c r="BO67" s="14" t="s">
        <v>1976</v>
      </c>
      <c r="BR67" s="27"/>
      <c r="BS67" s="14" t="s">
        <v>1976</v>
      </c>
      <c r="BU67" s="14" t="s">
        <v>1976</v>
      </c>
      <c r="BY67" s="24"/>
      <c r="BZ67" s="48">
        <v>5093819</v>
      </c>
      <c r="CB67" s="14" t="s">
        <v>1977</v>
      </c>
      <c r="CO67" s="14" t="s">
        <v>1976</v>
      </c>
      <c r="DC67" s="42"/>
      <c r="DD67" s="42"/>
      <c r="DE67" s="42"/>
    </row>
    <row r="68" spans="1:109">
      <c r="A68" s="27" t="str">
        <f>CONCATENATE(E68,", ", D68)</f>
        <v>Gabbard, Tulsi</v>
      </c>
      <c r="B68" s="14" t="s">
        <v>1437</v>
      </c>
      <c r="C68" s="24" t="s">
        <v>2765</v>
      </c>
      <c r="D68" s="24" t="s">
        <v>2765</v>
      </c>
      <c r="E68" s="24" t="s">
        <v>2766</v>
      </c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13" t="s">
        <v>291</v>
      </c>
      <c r="Q68" s="15">
        <v>2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 t="s">
        <v>2767</v>
      </c>
      <c r="AS68" s="24" t="s">
        <v>2711</v>
      </c>
      <c r="AT68" s="14" t="s">
        <v>2768</v>
      </c>
      <c r="AU68" s="25" t="s">
        <v>2769</v>
      </c>
      <c r="AV68" s="14" t="s">
        <v>2770</v>
      </c>
      <c r="AW68" s="14" t="s">
        <v>2771</v>
      </c>
      <c r="AX68" s="14" t="s">
        <v>2772</v>
      </c>
      <c r="AY68" s="25" t="s">
        <v>2773</v>
      </c>
      <c r="BI68" s="14"/>
      <c r="BJ68" s="14"/>
      <c r="BK68" s="14"/>
      <c r="BL68" s="27"/>
      <c r="BM68" s="14" t="s">
        <v>2696</v>
      </c>
      <c r="BR68" s="27"/>
    </row>
    <row r="69" spans="1:109">
      <c r="A69" s="27" t="str">
        <f>CONCATENATE(E69,", ", D69)</f>
        <v>Gallego, Pete</v>
      </c>
      <c r="B69" s="14" t="s">
        <v>1437</v>
      </c>
      <c r="C69" s="14" t="s">
        <v>583</v>
      </c>
      <c r="D69" s="14" t="s">
        <v>583</v>
      </c>
      <c r="E69" s="14" t="s">
        <v>2774</v>
      </c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13" t="s">
        <v>283</v>
      </c>
      <c r="Q69" s="15">
        <v>23</v>
      </c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14" t="s">
        <v>2775</v>
      </c>
      <c r="AS69" s="14" t="s">
        <v>2711</v>
      </c>
      <c r="AT69" s="14" t="s">
        <v>2776</v>
      </c>
      <c r="AU69" s="25" t="s">
        <v>2777</v>
      </c>
      <c r="BI69" s="14"/>
      <c r="BJ69" s="14"/>
      <c r="BK69" s="14"/>
      <c r="BL69" s="27"/>
      <c r="BM69" s="14" t="s">
        <v>2696</v>
      </c>
      <c r="BR69" s="27"/>
    </row>
    <row r="70" spans="1:109">
      <c r="A70" s="13" t="s">
        <v>82</v>
      </c>
      <c r="B70" s="28" t="s">
        <v>1437</v>
      </c>
      <c r="C70" s="32" t="s">
        <v>312</v>
      </c>
      <c r="D70" s="32" t="s">
        <v>312</v>
      </c>
      <c r="E70" s="32" t="s">
        <v>413</v>
      </c>
      <c r="L70" s="28"/>
      <c r="M70" s="28"/>
      <c r="N70" s="28"/>
      <c r="O70" s="29"/>
      <c r="P70" s="13" t="s">
        <v>260</v>
      </c>
      <c r="Q70" s="60">
        <v>3</v>
      </c>
      <c r="R70" s="39"/>
      <c r="S70" s="39"/>
      <c r="T70" s="31">
        <v>80822</v>
      </c>
      <c r="U70" s="31">
        <v>49383</v>
      </c>
      <c r="V70" s="31">
        <v>39576</v>
      </c>
      <c r="W70" s="31">
        <v>80832</v>
      </c>
      <c r="X70" s="31">
        <v>112771</v>
      </c>
      <c r="Y70" s="31">
        <v>313179</v>
      </c>
      <c r="Z70" s="31">
        <v>216070</v>
      </c>
      <c r="AA70" s="31">
        <v>75061.67</v>
      </c>
      <c r="AB70" s="11">
        <v>125000</v>
      </c>
      <c r="AC70" s="11">
        <f>AB70/22</f>
        <v>5681.818181818182</v>
      </c>
      <c r="AD70" s="11">
        <f>AC70*19</f>
        <v>107954.54545454546</v>
      </c>
      <c r="AE70" s="11">
        <f>AD70-AF70</f>
        <v>97954.545454545456</v>
      </c>
      <c r="AF70" s="11">
        <v>10000</v>
      </c>
      <c r="AG70" s="12" t="s">
        <v>1923</v>
      </c>
      <c r="AH70" s="11">
        <f>AB70-AF70</f>
        <v>115000</v>
      </c>
      <c r="AI70" s="38">
        <v>66000</v>
      </c>
      <c r="AJ70" s="38" t="s">
        <v>1886</v>
      </c>
      <c r="AK70" s="38"/>
      <c r="AL70" s="32" t="s">
        <v>714</v>
      </c>
      <c r="AM70" s="32" t="s">
        <v>715</v>
      </c>
      <c r="AN70" s="28" t="s">
        <v>1078</v>
      </c>
      <c r="AO70" s="46" t="s">
        <v>959</v>
      </c>
      <c r="AP70" s="33">
        <v>40591</v>
      </c>
      <c r="AQ70" s="33" t="s">
        <v>2475</v>
      </c>
      <c r="AR70" s="46" t="s">
        <v>1738</v>
      </c>
      <c r="AS70" s="46" t="s">
        <v>1713</v>
      </c>
      <c r="AT70" s="46" t="s">
        <v>2649</v>
      </c>
      <c r="AU70" s="43" t="s">
        <v>1739</v>
      </c>
      <c r="AV70" s="46" t="s">
        <v>1740</v>
      </c>
      <c r="AW70" s="46" t="s">
        <v>1717</v>
      </c>
      <c r="AX70" s="46" t="s">
        <v>2235</v>
      </c>
      <c r="AY70" s="47" t="s">
        <v>1741</v>
      </c>
      <c r="AZ70" s="43"/>
      <c r="BA70" s="43"/>
      <c r="BB70" s="43"/>
      <c r="BC70" s="43"/>
      <c r="BD70" s="43"/>
      <c r="BE70" s="43"/>
      <c r="BF70" s="43"/>
      <c r="BG70" s="43"/>
      <c r="BH70" s="32" t="s">
        <v>2363</v>
      </c>
      <c r="BI70" s="36" t="s">
        <v>2362</v>
      </c>
      <c r="BJ70" s="36"/>
      <c r="BK70" s="36"/>
      <c r="BL70" s="27"/>
      <c r="BR70" s="27"/>
      <c r="BV70" s="14" t="s">
        <v>2123</v>
      </c>
      <c r="BY70" s="24" t="s">
        <v>1350</v>
      </c>
      <c r="BZ70" s="48">
        <v>5262423</v>
      </c>
      <c r="CD70" s="14" t="s">
        <v>1976</v>
      </c>
      <c r="CL70" s="14" t="s">
        <v>1976</v>
      </c>
    </row>
    <row r="71" spans="1:109">
      <c r="A71" s="27" t="str">
        <f>CONCATENATE(E71,", ", D71)</f>
        <v>Garcia, Joe</v>
      </c>
      <c r="B71" s="14" t="s">
        <v>1437</v>
      </c>
      <c r="C71" s="24" t="s">
        <v>310</v>
      </c>
      <c r="D71" s="24" t="s">
        <v>310</v>
      </c>
      <c r="E71" s="24" t="s">
        <v>2778</v>
      </c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13" t="s">
        <v>268</v>
      </c>
      <c r="Q71" s="15">
        <v>26</v>
      </c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 t="s">
        <v>2779</v>
      </c>
      <c r="AS71" s="14" t="s">
        <v>2711</v>
      </c>
      <c r="AT71" s="14" t="s">
        <v>2780</v>
      </c>
      <c r="AU71" s="14" t="s">
        <v>2781</v>
      </c>
      <c r="BI71" s="14"/>
      <c r="BJ71" s="14"/>
      <c r="BK71" s="14"/>
      <c r="BL71" s="27"/>
      <c r="BM71" s="14" t="s">
        <v>2696</v>
      </c>
      <c r="BR71" s="27" t="s">
        <v>1976</v>
      </c>
    </row>
    <row r="72" spans="1:109">
      <c r="A72" s="27" t="str">
        <f>CONCATENATE(E72,", ", D72)</f>
        <v>Grayson, Alan</v>
      </c>
      <c r="B72" s="14" t="s">
        <v>1437</v>
      </c>
      <c r="C72" s="24" t="s">
        <v>2782</v>
      </c>
      <c r="D72" s="24" t="s">
        <v>2782</v>
      </c>
      <c r="E72" s="24" t="s">
        <v>2783</v>
      </c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13" t="s">
        <v>268</v>
      </c>
      <c r="Q72" s="15">
        <v>9</v>
      </c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 t="s">
        <v>2784</v>
      </c>
      <c r="AS72" s="14" t="s">
        <v>1822</v>
      </c>
      <c r="AT72" s="14" t="s">
        <v>2785</v>
      </c>
      <c r="AU72" s="14" t="s">
        <v>2786</v>
      </c>
      <c r="BI72" s="14"/>
      <c r="BJ72" s="14"/>
      <c r="BK72" s="14"/>
      <c r="BL72" s="27"/>
      <c r="BM72" s="14" t="s">
        <v>2696</v>
      </c>
      <c r="BR72" s="27"/>
    </row>
    <row r="73" spans="1:109">
      <c r="A73" s="10" t="s">
        <v>83</v>
      </c>
      <c r="B73" s="28" t="s">
        <v>1437</v>
      </c>
      <c r="C73" s="34" t="s">
        <v>417</v>
      </c>
      <c r="D73" s="34" t="s">
        <v>417</v>
      </c>
      <c r="E73" s="34" t="s">
        <v>418</v>
      </c>
      <c r="L73" s="28"/>
      <c r="M73" s="28"/>
      <c r="N73" s="28"/>
      <c r="O73" s="29"/>
      <c r="P73" s="10" t="s">
        <v>283</v>
      </c>
      <c r="Q73" s="60">
        <v>9</v>
      </c>
      <c r="R73" s="39"/>
      <c r="S73" s="39"/>
      <c r="T73" s="31">
        <v>196921</v>
      </c>
      <c r="U73" s="31">
        <v>189603</v>
      </c>
      <c r="V73" s="31">
        <v>163484</v>
      </c>
      <c r="W73" s="31">
        <v>175954</v>
      </c>
      <c r="X73" s="31">
        <v>185106</v>
      </c>
      <c r="Y73" s="31">
        <v>187074</v>
      </c>
      <c r="Z73" s="31">
        <v>195747</v>
      </c>
      <c r="AA73" s="31">
        <v>187348.23</v>
      </c>
      <c r="AB73" s="11">
        <v>200000</v>
      </c>
      <c r="AC73" s="11">
        <f>AB73/22</f>
        <v>9090.9090909090901</v>
      </c>
      <c r="AD73" s="11">
        <f t="shared" ref="AD73:AD79" si="7">AC73*19</f>
        <v>172727.27272727271</v>
      </c>
      <c r="AE73" s="11">
        <f t="shared" ref="AE73:AE79" si="8">AD73-AF73</f>
        <v>147727.27272727271</v>
      </c>
      <c r="AF73" s="11">
        <v>25000</v>
      </c>
      <c r="AG73" s="12"/>
      <c r="AH73" s="11">
        <f t="shared" ref="AH73:AH79" si="9">AB73-AF73</f>
        <v>175000</v>
      </c>
      <c r="AI73" s="38">
        <v>40000</v>
      </c>
      <c r="AJ73" s="38">
        <v>25000</v>
      </c>
      <c r="AK73" s="38"/>
      <c r="AL73" s="34" t="s">
        <v>716</v>
      </c>
      <c r="AM73" s="34" t="s">
        <v>717</v>
      </c>
      <c r="AN73" s="28" t="s">
        <v>1079</v>
      </c>
      <c r="AO73" s="32" t="s">
        <v>960</v>
      </c>
      <c r="AP73" s="33">
        <v>40928</v>
      </c>
      <c r="AR73" s="34" t="s">
        <v>1532</v>
      </c>
      <c r="AS73" s="34" t="s">
        <v>1713</v>
      </c>
      <c r="AT73" s="34" t="s">
        <v>1533</v>
      </c>
      <c r="AU73" s="35" t="s">
        <v>1742</v>
      </c>
      <c r="BH73" s="34" t="s">
        <v>2535</v>
      </c>
      <c r="BI73" s="36" t="s">
        <v>2536</v>
      </c>
      <c r="BJ73" s="36"/>
      <c r="BK73" s="36"/>
      <c r="BL73" s="27"/>
      <c r="BO73" s="14" t="s">
        <v>1976</v>
      </c>
      <c r="BR73" s="27"/>
      <c r="BT73" s="14" t="s">
        <v>1976</v>
      </c>
      <c r="BY73" s="28"/>
      <c r="BZ73" s="37">
        <v>4610076</v>
      </c>
      <c r="CH73" s="14" t="s">
        <v>1976</v>
      </c>
    </row>
    <row r="74" spans="1:109">
      <c r="A74" s="9" t="s">
        <v>84</v>
      </c>
      <c r="B74" s="28" t="s">
        <v>1437</v>
      </c>
      <c r="C74" s="28" t="s">
        <v>419</v>
      </c>
      <c r="D74" s="28" t="s">
        <v>419</v>
      </c>
      <c r="E74" s="28" t="s">
        <v>418</v>
      </c>
      <c r="L74" s="34" t="s">
        <v>2401</v>
      </c>
      <c r="M74" s="34"/>
      <c r="N74" s="28"/>
      <c r="O74" s="29"/>
      <c r="P74" s="9" t="s">
        <v>283</v>
      </c>
      <c r="Q74" s="60">
        <v>29</v>
      </c>
      <c r="R74" s="39"/>
      <c r="S74" s="39"/>
      <c r="T74" s="31">
        <v>717411</v>
      </c>
      <c r="U74" s="31">
        <v>578920</v>
      </c>
      <c r="V74" s="31">
        <v>568637</v>
      </c>
      <c r="W74" s="31">
        <v>569980</v>
      </c>
      <c r="X74" s="31">
        <v>717795</v>
      </c>
      <c r="Y74" s="31">
        <v>723159</v>
      </c>
      <c r="Z74" s="31">
        <v>673288</v>
      </c>
      <c r="AA74" s="31">
        <v>898428.01</v>
      </c>
      <c r="AB74" s="11">
        <v>250000</v>
      </c>
      <c r="AC74" s="11">
        <f>AB74/22</f>
        <v>11363.636363636364</v>
      </c>
      <c r="AD74" s="11">
        <f t="shared" si="7"/>
        <v>215909.09090909091</v>
      </c>
      <c r="AE74" s="11">
        <f t="shared" si="8"/>
        <v>-34090.909090909088</v>
      </c>
      <c r="AF74" s="11">
        <v>250000</v>
      </c>
      <c r="AG74" s="12" t="s">
        <v>2371</v>
      </c>
      <c r="AH74" s="11">
        <f t="shared" si="9"/>
        <v>0</v>
      </c>
      <c r="AI74" s="38">
        <v>225000</v>
      </c>
      <c r="AJ74" s="38">
        <v>285000</v>
      </c>
      <c r="AK74" s="38"/>
      <c r="AL74" s="34" t="s">
        <v>718</v>
      </c>
      <c r="AM74" s="28" t="s">
        <v>719</v>
      </c>
      <c r="AN74" s="28" t="s">
        <v>1080</v>
      </c>
      <c r="AO74" s="32" t="s">
        <v>961</v>
      </c>
      <c r="AP74" s="33">
        <v>40928</v>
      </c>
      <c r="AQ74" s="33"/>
      <c r="AR74" s="34" t="s">
        <v>1534</v>
      </c>
      <c r="AS74" s="34" t="s">
        <v>1713</v>
      </c>
      <c r="AT74" s="32" t="s">
        <v>1535</v>
      </c>
      <c r="AU74" s="44" t="s">
        <v>1536</v>
      </c>
      <c r="BH74" s="34" t="s">
        <v>2282</v>
      </c>
      <c r="BI74" s="36" t="s">
        <v>2283</v>
      </c>
      <c r="BJ74" s="36"/>
      <c r="BK74" s="36"/>
      <c r="BL74" s="27"/>
      <c r="BR74" s="27"/>
      <c r="BY74" s="28" t="s">
        <v>1351</v>
      </c>
      <c r="BZ74" s="37">
        <v>4280565</v>
      </c>
      <c r="CG74" s="14" t="s">
        <v>1977</v>
      </c>
    </row>
    <row r="75" spans="1:109">
      <c r="A75" s="9" t="s">
        <v>85</v>
      </c>
      <c r="B75" s="28" t="s">
        <v>1437</v>
      </c>
      <c r="C75" s="28" t="s">
        <v>420</v>
      </c>
      <c r="D75" s="28" t="s">
        <v>420</v>
      </c>
      <c r="E75" s="28" t="s">
        <v>421</v>
      </c>
      <c r="L75" s="28" t="s">
        <v>204</v>
      </c>
      <c r="M75" s="28"/>
      <c r="N75" s="28"/>
      <c r="O75" s="29"/>
      <c r="P75" s="9" t="s">
        <v>290</v>
      </c>
      <c r="Q75" s="60">
        <v>3</v>
      </c>
      <c r="R75" s="39"/>
      <c r="S75" s="39"/>
      <c r="T75" s="31">
        <v>61988</v>
      </c>
      <c r="U75" s="31">
        <v>30622</v>
      </c>
      <c r="V75" s="31">
        <v>54722</v>
      </c>
      <c r="W75" s="31">
        <v>70724</v>
      </c>
      <c r="X75" s="31">
        <v>59389</v>
      </c>
      <c r="Y75" s="31">
        <v>114687</v>
      </c>
      <c r="Z75" s="31">
        <v>162638</v>
      </c>
      <c r="AA75" s="31">
        <v>17680.32</v>
      </c>
      <c r="AB75" s="11">
        <v>150000</v>
      </c>
      <c r="AC75" s="11">
        <f>AB75/22</f>
        <v>6818.181818181818</v>
      </c>
      <c r="AD75" s="11">
        <f t="shared" si="7"/>
        <v>129545.45454545454</v>
      </c>
      <c r="AE75" s="11">
        <f t="shared" si="8"/>
        <v>129545.45454545454</v>
      </c>
      <c r="AF75" s="11">
        <v>0</v>
      </c>
      <c r="AG75" s="12"/>
      <c r="AH75" s="11">
        <f t="shared" si="9"/>
        <v>150000</v>
      </c>
      <c r="AI75" s="29">
        <v>10000</v>
      </c>
      <c r="AJ75" s="29">
        <v>37500</v>
      </c>
      <c r="AK75" s="29"/>
      <c r="AL75" s="28" t="s">
        <v>720</v>
      </c>
      <c r="AM75" s="28" t="s">
        <v>721</v>
      </c>
      <c r="AN75" s="28" t="s">
        <v>1081</v>
      </c>
      <c r="AO75" s="32" t="s">
        <v>962</v>
      </c>
      <c r="AP75" s="33">
        <v>40975</v>
      </c>
      <c r="AR75" s="34" t="s">
        <v>1537</v>
      </c>
      <c r="AS75" s="34" t="s">
        <v>1713</v>
      </c>
      <c r="AT75" s="32"/>
      <c r="AU75" s="35" t="s">
        <v>1538</v>
      </c>
      <c r="AY75" s="44" t="s">
        <v>1743</v>
      </c>
      <c r="AZ75" s="14" t="s">
        <v>2033</v>
      </c>
      <c r="BA75" s="14" t="s">
        <v>1717</v>
      </c>
      <c r="BB75" s="14" t="s">
        <v>2034</v>
      </c>
      <c r="BC75" s="14" t="s">
        <v>2035</v>
      </c>
      <c r="BH75" s="34" t="s">
        <v>1200</v>
      </c>
      <c r="BI75" s="36" t="s">
        <v>1273</v>
      </c>
      <c r="BJ75" s="36"/>
      <c r="BK75" s="36"/>
      <c r="BL75" s="27"/>
      <c r="BP75" s="14" t="s">
        <v>1976</v>
      </c>
      <c r="BR75" s="27"/>
      <c r="BS75" s="14" t="s">
        <v>1975</v>
      </c>
      <c r="BY75" s="28" t="s">
        <v>1352</v>
      </c>
      <c r="BZ75" s="37">
        <v>4610104</v>
      </c>
      <c r="CF75" s="14" t="s">
        <v>1976</v>
      </c>
      <c r="CL75" s="14" t="s">
        <v>1977</v>
      </c>
    </row>
    <row r="76" spans="1:109">
      <c r="A76" s="9" t="s">
        <v>86</v>
      </c>
      <c r="B76" s="28" t="s">
        <v>1437</v>
      </c>
      <c r="C76" s="28" t="s">
        <v>422</v>
      </c>
      <c r="D76" s="28" t="s">
        <v>422</v>
      </c>
      <c r="E76" s="28" t="s">
        <v>423</v>
      </c>
      <c r="L76" s="28"/>
      <c r="M76" s="28"/>
      <c r="N76" s="28"/>
      <c r="O76" s="29"/>
      <c r="P76" s="9" t="s">
        <v>281</v>
      </c>
      <c r="Q76" s="60">
        <v>4</v>
      </c>
      <c r="R76" s="39"/>
      <c r="S76" s="39"/>
      <c r="T76" s="31">
        <v>543268</v>
      </c>
      <c r="U76" s="31">
        <v>395822</v>
      </c>
      <c r="V76" s="31">
        <v>363216</v>
      </c>
      <c r="W76" s="31">
        <v>327105</v>
      </c>
      <c r="X76" s="31">
        <v>392792</v>
      </c>
      <c r="Y76" s="31">
        <v>378255</v>
      </c>
      <c r="Z76" s="31">
        <v>367407</v>
      </c>
      <c r="AA76" s="31">
        <v>366569.7</v>
      </c>
      <c r="AB76" s="11">
        <v>250000</v>
      </c>
      <c r="AC76" s="11">
        <f>AB76/22</f>
        <v>11363.636363636364</v>
      </c>
      <c r="AD76" s="11">
        <f t="shared" si="7"/>
        <v>215909.09090909091</v>
      </c>
      <c r="AE76" s="11">
        <f t="shared" si="8"/>
        <v>215909.09090909091</v>
      </c>
      <c r="AF76" s="11">
        <v>0</v>
      </c>
      <c r="AG76" s="12"/>
      <c r="AH76" s="11">
        <f t="shared" si="9"/>
        <v>250000</v>
      </c>
      <c r="AI76" s="29">
        <v>0</v>
      </c>
      <c r="AJ76" s="29">
        <v>50000</v>
      </c>
      <c r="AK76" s="29"/>
      <c r="AL76" s="28" t="s">
        <v>722</v>
      </c>
      <c r="AM76" s="28" t="s">
        <v>723</v>
      </c>
      <c r="AN76" s="28" t="s">
        <v>1082</v>
      </c>
      <c r="AO76" s="32" t="s">
        <v>2169</v>
      </c>
      <c r="AP76" s="33">
        <v>40617</v>
      </c>
      <c r="AR76" s="28" t="s">
        <v>1539</v>
      </c>
      <c r="AS76" s="34" t="s">
        <v>1713</v>
      </c>
      <c r="AT76" s="32" t="s">
        <v>2144</v>
      </c>
      <c r="AU76" s="35" t="s">
        <v>1744</v>
      </c>
      <c r="BH76" s="34" t="s">
        <v>2335</v>
      </c>
      <c r="BI76" s="40" t="s">
        <v>2336</v>
      </c>
      <c r="BJ76" s="40"/>
      <c r="BK76" s="40"/>
      <c r="BL76" s="27"/>
      <c r="BP76" s="14" t="s">
        <v>1976</v>
      </c>
      <c r="BR76" s="27"/>
      <c r="BS76" s="14" t="s">
        <v>1976</v>
      </c>
      <c r="BY76" s="28" t="s">
        <v>1353</v>
      </c>
      <c r="BZ76" s="37">
        <v>4610056</v>
      </c>
      <c r="CH76" s="14" t="s">
        <v>1977</v>
      </c>
      <c r="CU76" s="14" t="s">
        <v>1976</v>
      </c>
    </row>
    <row r="77" spans="1:109">
      <c r="A77" s="10" t="s">
        <v>2259</v>
      </c>
      <c r="B77" s="34" t="s">
        <v>1437</v>
      </c>
      <c r="C77" s="34" t="s">
        <v>562</v>
      </c>
      <c r="D77" s="34" t="s">
        <v>562</v>
      </c>
      <c r="E77" s="34" t="s">
        <v>2400</v>
      </c>
      <c r="L77" s="28"/>
      <c r="M77" s="28"/>
      <c r="N77" s="28"/>
      <c r="O77" s="29"/>
      <c r="P77" s="10" t="s">
        <v>260</v>
      </c>
      <c r="Q77" s="60">
        <v>44</v>
      </c>
      <c r="R77" s="39"/>
      <c r="S77" s="39"/>
      <c r="T77" s="31"/>
      <c r="U77" s="31"/>
      <c r="V77" s="31"/>
      <c r="W77" s="31"/>
      <c r="X77" s="31">
        <v>120340</v>
      </c>
      <c r="Y77" s="31">
        <v>75861</v>
      </c>
      <c r="Z77" s="31">
        <v>27317</v>
      </c>
      <c r="AA77" s="31">
        <v>30472.87</v>
      </c>
      <c r="AB77" s="11">
        <v>90909</v>
      </c>
      <c r="AC77" s="11">
        <v>5682</v>
      </c>
      <c r="AD77" s="11">
        <f t="shared" si="7"/>
        <v>107958</v>
      </c>
      <c r="AE77" s="11">
        <f t="shared" si="8"/>
        <v>107958</v>
      </c>
      <c r="AF77" s="11">
        <v>0</v>
      </c>
      <c r="AG77" s="12" t="s">
        <v>2509</v>
      </c>
      <c r="AH77" s="11">
        <f t="shared" si="9"/>
        <v>90909</v>
      </c>
      <c r="AI77" s="29"/>
      <c r="AJ77" s="29"/>
      <c r="AK77" s="29"/>
      <c r="AL77" s="28"/>
      <c r="AM77" s="28"/>
      <c r="AN77" s="28"/>
      <c r="AO77" s="32"/>
      <c r="AP77" s="33"/>
      <c r="AR77" s="34" t="s">
        <v>2580</v>
      </c>
      <c r="AS77" s="34" t="s">
        <v>1713</v>
      </c>
      <c r="AT77" s="32"/>
      <c r="AU77" s="43" t="s">
        <v>2595</v>
      </c>
      <c r="AV77" s="34" t="s">
        <v>2537</v>
      </c>
      <c r="AW77" s="34" t="s">
        <v>14</v>
      </c>
      <c r="AX77" s="32"/>
      <c r="AY77" s="35" t="s">
        <v>2579</v>
      </c>
      <c r="BH77" s="34" t="s">
        <v>2537</v>
      </c>
      <c r="BI77" s="40" t="s">
        <v>2261</v>
      </c>
      <c r="BJ77" s="40"/>
      <c r="BK77" s="40"/>
      <c r="BL77" s="27"/>
      <c r="BR77" s="27"/>
      <c r="BU77" s="14" t="s">
        <v>1976</v>
      </c>
      <c r="BY77" s="28"/>
      <c r="BZ77" s="37"/>
    </row>
    <row r="78" spans="1:109">
      <c r="A78" s="10" t="s">
        <v>87</v>
      </c>
      <c r="B78" s="28" t="s">
        <v>1437</v>
      </c>
      <c r="C78" s="34" t="s">
        <v>424</v>
      </c>
      <c r="D78" s="34" t="s">
        <v>424</v>
      </c>
      <c r="E78" s="34" t="s">
        <v>425</v>
      </c>
      <c r="L78" s="28"/>
      <c r="M78" s="28"/>
      <c r="N78" s="28"/>
      <c r="O78" s="29"/>
      <c r="P78" s="10" t="s">
        <v>291</v>
      </c>
      <c r="Q78" s="60">
        <v>1</v>
      </c>
      <c r="R78" s="39"/>
      <c r="S78" s="39"/>
      <c r="T78" s="31">
        <v>90336</v>
      </c>
      <c r="U78" s="31">
        <v>67712</v>
      </c>
      <c r="V78" s="31">
        <v>77947</v>
      </c>
      <c r="W78" s="31">
        <v>261080</v>
      </c>
      <c r="X78" s="31">
        <v>330034</v>
      </c>
      <c r="Y78" s="31">
        <v>341488</v>
      </c>
      <c r="Z78" s="31">
        <v>500309</v>
      </c>
      <c r="AA78" s="31">
        <v>83559.179999999993</v>
      </c>
      <c r="AB78" s="11">
        <v>125000</v>
      </c>
      <c r="AC78" s="11">
        <f>AB78/22</f>
        <v>5681.818181818182</v>
      </c>
      <c r="AD78" s="11">
        <f t="shared" si="7"/>
        <v>107954.54545454546</v>
      </c>
      <c r="AE78" s="11">
        <f t="shared" si="8"/>
        <v>97954.545454545456</v>
      </c>
      <c r="AF78" s="11">
        <v>10000</v>
      </c>
      <c r="AG78" s="12"/>
      <c r="AH78" s="11">
        <f t="shared" si="9"/>
        <v>115000</v>
      </c>
      <c r="AI78" s="38"/>
      <c r="AJ78" s="38"/>
      <c r="AK78" s="38"/>
      <c r="AL78" s="34" t="s">
        <v>724</v>
      </c>
      <c r="AM78" s="34" t="s">
        <v>725</v>
      </c>
      <c r="AN78" s="28"/>
      <c r="AO78" s="32" t="s">
        <v>963</v>
      </c>
      <c r="AR78" s="34" t="s">
        <v>2440</v>
      </c>
      <c r="AS78" s="34" t="s">
        <v>2214</v>
      </c>
      <c r="AT78" s="32" t="s">
        <v>2598</v>
      </c>
      <c r="AU78" s="35" t="s">
        <v>2439</v>
      </c>
      <c r="AV78" s="14" t="s">
        <v>2036</v>
      </c>
      <c r="AW78" s="14" t="s">
        <v>1717</v>
      </c>
      <c r="AX78" s="14" t="s">
        <v>2037</v>
      </c>
      <c r="AY78" s="14" t="s">
        <v>2038</v>
      </c>
      <c r="BH78" s="34" t="s">
        <v>2129</v>
      </c>
      <c r="BI78" s="40" t="s">
        <v>2130</v>
      </c>
      <c r="BJ78" s="40"/>
      <c r="BK78" s="40"/>
      <c r="BL78" s="27"/>
      <c r="BR78" s="27" t="s">
        <v>1976</v>
      </c>
      <c r="BT78" s="14" t="s">
        <v>1977</v>
      </c>
      <c r="BU78" s="14" t="s">
        <v>1976</v>
      </c>
      <c r="BY78" s="28"/>
      <c r="BZ78" s="37"/>
      <c r="CD78" s="14" t="s">
        <v>1976</v>
      </c>
      <c r="CL78" s="14" t="s">
        <v>1976</v>
      </c>
    </row>
    <row r="79" spans="1:109">
      <c r="A79" s="9" t="s">
        <v>88</v>
      </c>
      <c r="B79" s="28" t="s">
        <v>1437</v>
      </c>
      <c r="C79" s="28" t="s">
        <v>426</v>
      </c>
      <c r="D79" s="28" t="s">
        <v>426</v>
      </c>
      <c r="E79" s="28" t="s">
        <v>427</v>
      </c>
      <c r="L79" s="28" t="s">
        <v>205</v>
      </c>
      <c r="M79" s="28"/>
      <c r="N79" s="28"/>
      <c r="O79" s="29"/>
      <c r="P79" s="9" t="s">
        <v>268</v>
      </c>
      <c r="Q79" s="60">
        <v>20</v>
      </c>
      <c r="R79" s="39"/>
      <c r="S79" s="39"/>
      <c r="T79" s="31">
        <v>174773</v>
      </c>
      <c r="U79" s="31">
        <v>161205</v>
      </c>
      <c r="V79" s="31">
        <v>190985</v>
      </c>
      <c r="W79" s="31">
        <v>263924</v>
      </c>
      <c r="X79" s="31">
        <v>317712</v>
      </c>
      <c r="Y79" s="31">
        <v>301019</v>
      </c>
      <c r="Z79" s="31">
        <v>527763</v>
      </c>
      <c r="AA79" s="31">
        <v>261843</v>
      </c>
      <c r="AB79" s="11">
        <v>200000</v>
      </c>
      <c r="AC79" s="11">
        <f>AB79/22</f>
        <v>9090.9090909090901</v>
      </c>
      <c r="AD79" s="11">
        <f t="shared" si="7"/>
        <v>172727.27272727271</v>
      </c>
      <c r="AE79" s="11">
        <f t="shared" si="8"/>
        <v>132727.27272727271</v>
      </c>
      <c r="AF79" s="11">
        <v>40000</v>
      </c>
      <c r="AG79" s="12"/>
      <c r="AH79" s="11">
        <f t="shared" si="9"/>
        <v>160000</v>
      </c>
      <c r="AI79" s="29">
        <v>80000</v>
      </c>
      <c r="AJ79" s="29">
        <v>120000</v>
      </c>
      <c r="AK79" s="29"/>
      <c r="AL79" s="28" t="s">
        <v>726</v>
      </c>
      <c r="AM79" s="28" t="s">
        <v>727</v>
      </c>
      <c r="AN79" s="28" t="s">
        <v>1083</v>
      </c>
      <c r="AO79" s="32" t="s">
        <v>964</v>
      </c>
      <c r="AP79" s="33">
        <v>40617</v>
      </c>
      <c r="AR79" s="34" t="s">
        <v>1540</v>
      </c>
      <c r="AS79" s="34" t="s">
        <v>1713</v>
      </c>
      <c r="AT79" s="32" t="s">
        <v>1541</v>
      </c>
      <c r="AU79" s="43" t="s">
        <v>1542</v>
      </c>
      <c r="BH79" s="28" t="s">
        <v>1201</v>
      </c>
      <c r="BI79" s="40" t="s">
        <v>1274</v>
      </c>
      <c r="BJ79" s="40"/>
      <c r="BK79" s="40"/>
      <c r="BL79" s="27"/>
      <c r="BO79" s="14" t="s">
        <v>1976</v>
      </c>
      <c r="BR79" s="27"/>
      <c r="BS79" s="14" t="s">
        <v>1976</v>
      </c>
      <c r="BY79" s="28"/>
      <c r="BZ79" s="37">
        <v>4280616</v>
      </c>
      <c r="CN79" s="14" t="s">
        <v>1976</v>
      </c>
    </row>
    <row r="80" spans="1:109">
      <c r="A80" s="27" t="str">
        <f>CONCATENATE(E80,", ", D80)</f>
        <v>Heck, Denny</v>
      </c>
      <c r="B80" s="14" t="s">
        <v>1437</v>
      </c>
      <c r="C80" s="14" t="s">
        <v>2787</v>
      </c>
      <c r="D80" s="14" t="s">
        <v>2787</v>
      </c>
      <c r="E80" s="14" t="s">
        <v>2788</v>
      </c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13" t="s">
        <v>286</v>
      </c>
      <c r="Q80" s="15">
        <v>10</v>
      </c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14" t="s">
        <v>2789</v>
      </c>
      <c r="AT80" s="14" t="s">
        <v>2790</v>
      </c>
      <c r="AU80" s="14" t="s">
        <v>2791</v>
      </c>
      <c r="BI80" s="14"/>
      <c r="BJ80" s="14"/>
      <c r="BK80" s="14"/>
      <c r="BL80" s="27"/>
      <c r="BM80" s="14" t="s">
        <v>2696</v>
      </c>
      <c r="BR80" s="27" t="s">
        <v>1976</v>
      </c>
    </row>
    <row r="81" spans="1:109">
      <c r="A81" s="10" t="s">
        <v>89</v>
      </c>
      <c r="B81" s="28" t="s">
        <v>1437</v>
      </c>
      <c r="C81" s="34" t="s">
        <v>428</v>
      </c>
      <c r="D81" s="34" t="s">
        <v>428</v>
      </c>
      <c r="E81" s="34" t="s">
        <v>429</v>
      </c>
      <c r="L81" s="28" t="s">
        <v>206</v>
      </c>
      <c r="M81" s="28"/>
      <c r="N81" s="28"/>
      <c r="O81" s="29"/>
      <c r="P81" s="10" t="s">
        <v>257</v>
      </c>
      <c r="Q81" s="60">
        <v>26</v>
      </c>
      <c r="R81" s="39"/>
      <c r="S81" s="39"/>
      <c r="T81" s="31">
        <v>415456</v>
      </c>
      <c r="U81" s="31">
        <v>387210</v>
      </c>
      <c r="V81" s="31">
        <v>395819</v>
      </c>
      <c r="W81" s="31">
        <v>465147</v>
      </c>
      <c r="X81" s="31">
        <v>434705</v>
      </c>
      <c r="Y81" s="31">
        <v>501599</v>
      </c>
      <c r="Z81" s="31">
        <v>615331</v>
      </c>
      <c r="AA81" s="31">
        <v>448106.6</v>
      </c>
      <c r="AB81" s="11">
        <v>125000</v>
      </c>
      <c r="AC81" s="11">
        <f>AB81/22</f>
        <v>5681.818181818182</v>
      </c>
      <c r="AD81" s="11">
        <f>AC81*19</f>
        <v>107954.54545454546</v>
      </c>
      <c r="AE81" s="11">
        <f>AD81-AF81</f>
        <v>-17045.454545454544</v>
      </c>
      <c r="AF81" s="11">
        <v>125000</v>
      </c>
      <c r="AG81" s="12"/>
      <c r="AH81" s="11">
        <f>AB81-AF81</f>
        <v>0</v>
      </c>
      <c r="AI81" s="38">
        <v>210000</v>
      </c>
      <c r="AJ81" s="38">
        <v>130500</v>
      </c>
      <c r="AK81" s="38"/>
      <c r="AL81" s="34" t="s">
        <v>728</v>
      </c>
      <c r="AM81" s="34" t="s">
        <v>729</v>
      </c>
      <c r="AN81" s="28" t="s">
        <v>1084</v>
      </c>
      <c r="AO81" s="32" t="s">
        <v>965</v>
      </c>
      <c r="AP81" s="33">
        <v>40617</v>
      </c>
      <c r="AQ81" s="46" t="s">
        <v>2610</v>
      </c>
      <c r="AR81" s="34" t="s">
        <v>1746</v>
      </c>
      <c r="AS81" s="34" t="s">
        <v>1713</v>
      </c>
      <c r="AT81" s="32" t="s">
        <v>1544</v>
      </c>
      <c r="AU81" s="35" t="s">
        <v>2309</v>
      </c>
      <c r="AV81" s="24" t="s">
        <v>1745</v>
      </c>
      <c r="BH81" s="34" t="s">
        <v>2434</v>
      </c>
      <c r="BI81" s="40" t="s">
        <v>2433</v>
      </c>
      <c r="BJ81" s="40"/>
      <c r="BK81" s="40"/>
      <c r="BL81" s="27"/>
      <c r="BR81" s="27"/>
      <c r="BY81" s="34" t="s">
        <v>1354</v>
      </c>
      <c r="BZ81" s="41">
        <v>4610106</v>
      </c>
      <c r="CI81" s="14" t="s">
        <v>1976</v>
      </c>
      <c r="CJ81" s="14" t="s">
        <v>1976</v>
      </c>
    </row>
    <row r="82" spans="1:109" ht="30">
      <c r="A82" s="13" t="s">
        <v>90</v>
      </c>
      <c r="B82" s="28" t="s">
        <v>1437</v>
      </c>
      <c r="C82" s="32" t="s">
        <v>361</v>
      </c>
      <c r="D82" s="32" t="s">
        <v>361</v>
      </c>
      <c r="E82" s="32" t="s">
        <v>430</v>
      </c>
      <c r="L82" s="28"/>
      <c r="M82" s="28"/>
      <c r="N82" s="28"/>
      <c r="O82" s="29"/>
      <c r="P82" s="13" t="s">
        <v>282</v>
      </c>
      <c r="Q82" s="60">
        <v>4</v>
      </c>
      <c r="R82" s="39"/>
      <c r="S82" s="39"/>
      <c r="T82" s="31">
        <v>94406</v>
      </c>
      <c r="U82" s="31">
        <v>16863</v>
      </c>
      <c r="V82" s="31">
        <v>256765</v>
      </c>
      <c r="W82" s="31">
        <v>515312</v>
      </c>
      <c r="X82" s="31">
        <v>717645</v>
      </c>
      <c r="Y82" s="31">
        <v>1022847</v>
      </c>
      <c r="Z82" s="31">
        <v>1697720</v>
      </c>
      <c r="AA82" s="31">
        <v>827234.46</v>
      </c>
      <c r="AB82" s="11">
        <v>300000</v>
      </c>
      <c r="AC82" s="11">
        <f>AB82/22</f>
        <v>13636.363636363636</v>
      </c>
      <c r="AD82" s="11">
        <f>AC82*19</f>
        <v>259090.90909090909</v>
      </c>
      <c r="AE82" s="11">
        <f>AD82-AF82</f>
        <v>-40909.090909090912</v>
      </c>
      <c r="AF82" s="11">
        <v>300000</v>
      </c>
      <c r="AG82" s="12"/>
      <c r="AH82" s="11">
        <f>AB82-AF82</f>
        <v>0</v>
      </c>
      <c r="AI82" s="38">
        <v>0</v>
      </c>
      <c r="AJ82" s="38" t="s">
        <v>1886</v>
      </c>
      <c r="AK82" s="38"/>
      <c r="AL82" s="32" t="s">
        <v>730</v>
      </c>
      <c r="AM82" s="32" t="s">
        <v>731</v>
      </c>
      <c r="AN82" s="28" t="s">
        <v>1085</v>
      </c>
      <c r="AO82" s="46" t="s">
        <v>966</v>
      </c>
      <c r="AP82" s="33">
        <v>41003</v>
      </c>
      <c r="AQ82" s="46" t="s">
        <v>2407</v>
      </c>
      <c r="AR82" s="46" t="s">
        <v>1545</v>
      </c>
      <c r="AS82" s="46" t="s">
        <v>1713</v>
      </c>
      <c r="AT82" s="46" t="s">
        <v>1546</v>
      </c>
      <c r="AU82" s="51" t="s">
        <v>1547</v>
      </c>
      <c r="AV82" s="14" t="s">
        <v>2042</v>
      </c>
      <c r="AW82" s="14" t="s">
        <v>1717</v>
      </c>
      <c r="AX82" s="14" t="s">
        <v>2043</v>
      </c>
      <c r="AY82" s="14" t="s">
        <v>2044</v>
      </c>
      <c r="BH82" s="32" t="s">
        <v>2353</v>
      </c>
      <c r="BI82" s="36" t="s">
        <v>2354</v>
      </c>
      <c r="BJ82" s="36"/>
      <c r="BK82" s="36"/>
      <c r="BL82" s="27"/>
      <c r="BR82" s="27" t="s">
        <v>1977</v>
      </c>
      <c r="BY82" s="24" t="s">
        <v>1355</v>
      </c>
      <c r="BZ82" s="48">
        <v>5093786</v>
      </c>
      <c r="CH82" s="14" t="s">
        <v>1976</v>
      </c>
      <c r="DC82" s="42"/>
      <c r="DD82" s="42"/>
      <c r="DE82" s="42"/>
    </row>
    <row r="83" spans="1:109">
      <c r="A83" s="9" t="s">
        <v>91</v>
      </c>
      <c r="B83" s="28" t="s">
        <v>1437</v>
      </c>
      <c r="C83" s="28" t="s">
        <v>433</v>
      </c>
      <c r="D83" s="28" t="s">
        <v>433</v>
      </c>
      <c r="E83" s="28" t="s">
        <v>434</v>
      </c>
      <c r="L83" s="28"/>
      <c r="M83" s="28"/>
      <c r="N83" s="28"/>
      <c r="O83" s="29"/>
      <c r="P83" s="9" t="s">
        <v>283</v>
      </c>
      <c r="Q83" s="60">
        <v>15</v>
      </c>
      <c r="R83" s="39"/>
      <c r="S83" s="39"/>
      <c r="T83" s="31">
        <v>435917</v>
      </c>
      <c r="U83" s="31">
        <v>434573</v>
      </c>
      <c r="V83" s="31">
        <v>408564</v>
      </c>
      <c r="W83" s="31">
        <v>402788</v>
      </c>
      <c r="X83" s="31">
        <v>439274</v>
      </c>
      <c r="Y83" s="31">
        <v>538244</v>
      </c>
      <c r="Z83" s="31">
        <v>350441</v>
      </c>
      <c r="AA83" s="31">
        <v>183903.2</v>
      </c>
      <c r="AB83" s="11">
        <v>200000</v>
      </c>
      <c r="AC83" s="11">
        <f>AB83/22</f>
        <v>9090.9090909090901</v>
      </c>
      <c r="AD83" s="11">
        <f>AC83*19</f>
        <v>172727.27272727271</v>
      </c>
      <c r="AE83" s="11">
        <f>AD83-AF83</f>
        <v>147727.27272727271</v>
      </c>
      <c r="AF83" s="11">
        <v>25000</v>
      </c>
      <c r="AG83" s="12"/>
      <c r="AH83" s="11">
        <f>AB83-AF83</f>
        <v>175000</v>
      </c>
      <c r="AI83" s="29">
        <v>200000</v>
      </c>
      <c r="AJ83" s="29">
        <v>200000</v>
      </c>
      <c r="AK83" s="29"/>
      <c r="AL83" s="28" t="s">
        <v>732</v>
      </c>
      <c r="AM83" s="28" t="s">
        <v>733</v>
      </c>
      <c r="AN83" s="28" t="s">
        <v>1086</v>
      </c>
      <c r="AO83" s="32" t="s">
        <v>2196</v>
      </c>
      <c r="AP83" s="33">
        <v>40975</v>
      </c>
      <c r="AR83" s="34" t="s">
        <v>1549</v>
      </c>
      <c r="AS83" s="34" t="s">
        <v>1713</v>
      </c>
      <c r="AT83" s="32" t="s">
        <v>2146</v>
      </c>
      <c r="AU83" s="35" t="s">
        <v>1932</v>
      </c>
      <c r="AV83" s="14" t="s">
        <v>2045</v>
      </c>
      <c r="AW83" s="14" t="s">
        <v>1717</v>
      </c>
      <c r="AX83" s="14" t="s">
        <v>2046</v>
      </c>
      <c r="BH83" s="34" t="s">
        <v>2258</v>
      </c>
      <c r="BI83" s="36" t="s">
        <v>2273</v>
      </c>
      <c r="BJ83" s="36"/>
      <c r="BK83" s="36"/>
      <c r="BL83" s="27"/>
      <c r="BP83" s="14" t="s">
        <v>1977</v>
      </c>
      <c r="BR83" s="27"/>
      <c r="BY83" s="28" t="s">
        <v>1356</v>
      </c>
      <c r="BZ83" s="37">
        <v>4584329</v>
      </c>
      <c r="CF83" s="14" t="s">
        <v>1977</v>
      </c>
      <c r="CH83" s="14" t="s">
        <v>1976</v>
      </c>
    </row>
    <row r="84" spans="1:109">
      <c r="A84" s="9" t="s">
        <v>92</v>
      </c>
      <c r="B84" s="28" t="s">
        <v>1437</v>
      </c>
      <c r="C84" s="28" t="s">
        <v>437</v>
      </c>
      <c r="D84" s="28" t="s">
        <v>437</v>
      </c>
      <c r="E84" s="28" t="s">
        <v>438</v>
      </c>
      <c r="L84" s="28"/>
      <c r="M84" s="28"/>
      <c r="N84" s="28"/>
      <c r="O84" s="29"/>
      <c r="P84" s="9" t="s">
        <v>259</v>
      </c>
      <c r="Q84" s="60">
        <v>12</v>
      </c>
      <c r="R84" s="39"/>
      <c r="S84" s="39"/>
      <c r="T84" s="31">
        <v>271971</v>
      </c>
      <c r="U84" s="31">
        <v>196033</v>
      </c>
      <c r="V84" s="31">
        <v>143118</v>
      </c>
      <c r="W84" s="31">
        <v>363116</v>
      </c>
      <c r="X84" s="31">
        <v>511109</v>
      </c>
      <c r="Y84" s="31">
        <v>690540</v>
      </c>
      <c r="Z84" s="31">
        <v>928114</v>
      </c>
      <c r="AA84" s="31">
        <v>817217.25</v>
      </c>
      <c r="AB84" s="11">
        <v>150000</v>
      </c>
      <c r="AC84" s="11">
        <f>AB84/22</f>
        <v>6818.181818181818</v>
      </c>
      <c r="AD84" s="11">
        <f>AC84*19</f>
        <v>129545.45454545454</v>
      </c>
      <c r="AE84" s="11">
        <f>AD84-AF84</f>
        <v>-45454.545454545456</v>
      </c>
      <c r="AF84" s="11">
        <v>175000</v>
      </c>
      <c r="AG84" s="12" t="s">
        <v>2119</v>
      </c>
      <c r="AH84" s="11">
        <f>AB84-AF84</f>
        <v>-25000</v>
      </c>
      <c r="AI84" s="38">
        <v>92000</v>
      </c>
      <c r="AJ84" s="38">
        <v>125000</v>
      </c>
      <c r="AK84" s="38"/>
      <c r="AL84" s="34" t="s">
        <v>734</v>
      </c>
      <c r="AM84" s="28" t="s">
        <v>735</v>
      </c>
      <c r="AN84" s="28" t="s">
        <v>1087</v>
      </c>
      <c r="AO84" s="34" t="s">
        <v>967</v>
      </c>
      <c r="AP84" s="33">
        <v>40617</v>
      </c>
      <c r="AQ84" s="28" t="s">
        <v>2661</v>
      </c>
      <c r="AR84" s="34" t="s">
        <v>1552</v>
      </c>
      <c r="AS84" s="34" t="s">
        <v>1713</v>
      </c>
      <c r="AT84" s="32" t="s">
        <v>1553</v>
      </c>
      <c r="AU84" s="35" t="s">
        <v>1554</v>
      </c>
      <c r="AV84" s="14" t="s">
        <v>2215</v>
      </c>
      <c r="AW84" s="14" t="s">
        <v>1717</v>
      </c>
      <c r="AX84" s="14" t="s">
        <v>2216</v>
      </c>
      <c r="AY84" s="14" t="s">
        <v>2217</v>
      </c>
      <c r="BH84" s="34" t="s">
        <v>2269</v>
      </c>
      <c r="BI84" s="36" t="s">
        <v>2268</v>
      </c>
      <c r="BJ84" s="36"/>
      <c r="BK84" s="36"/>
      <c r="BL84" s="27"/>
      <c r="BR84" s="27" t="s">
        <v>1976</v>
      </c>
      <c r="BY84" s="28" t="s">
        <v>1357</v>
      </c>
      <c r="BZ84" s="37">
        <v>4301111</v>
      </c>
      <c r="CF84" s="14" t="s">
        <v>1976</v>
      </c>
      <c r="CL84" s="14" t="s">
        <v>1977</v>
      </c>
      <c r="DC84" s="42"/>
      <c r="DD84" s="42"/>
      <c r="DE84" s="42"/>
    </row>
    <row r="85" spans="1:109">
      <c r="A85" s="9" t="s">
        <v>93</v>
      </c>
      <c r="B85" s="28" t="s">
        <v>1437</v>
      </c>
      <c r="C85" s="28" t="s">
        <v>338</v>
      </c>
      <c r="D85" s="28" t="s">
        <v>339</v>
      </c>
      <c r="E85" s="28" t="s">
        <v>439</v>
      </c>
      <c r="L85" s="28" t="s">
        <v>207</v>
      </c>
      <c r="M85" s="28"/>
      <c r="N85" s="29">
        <v>22564</v>
      </c>
      <c r="O85" s="29"/>
      <c r="P85" s="9" t="s">
        <v>260</v>
      </c>
      <c r="Q85" s="60">
        <v>17</v>
      </c>
      <c r="R85" s="39"/>
      <c r="S85" s="39"/>
      <c r="T85" s="31">
        <v>239598</v>
      </c>
      <c r="U85" s="31">
        <v>206188</v>
      </c>
      <c r="V85" s="31">
        <v>162280</v>
      </c>
      <c r="W85" s="31">
        <v>195537</v>
      </c>
      <c r="X85" s="31">
        <v>283612</v>
      </c>
      <c r="Y85" s="31">
        <v>340338</v>
      </c>
      <c r="Z85" s="31">
        <v>328642</v>
      </c>
      <c r="AA85" s="31">
        <v>109502.67</v>
      </c>
      <c r="AB85" s="11">
        <v>250000</v>
      </c>
      <c r="AC85" s="11">
        <f>AB85/22</f>
        <v>11363.636363636364</v>
      </c>
      <c r="AD85" s="11">
        <f>AC85*19</f>
        <v>215909.09090909091</v>
      </c>
      <c r="AE85" s="11">
        <f>AD85-AF85</f>
        <v>-35090.909090909088</v>
      </c>
      <c r="AF85" s="11">
        <v>251000</v>
      </c>
      <c r="AG85" s="12"/>
      <c r="AH85" s="11">
        <f>AB85-AF85</f>
        <v>-1000</v>
      </c>
      <c r="AI85" s="29">
        <v>205000</v>
      </c>
      <c r="AJ85" s="29">
        <v>205000</v>
      </c>
      <c r="AK85" s="29"/>
      <c r="AL85" s="28" t="s">
        <v>736</v>
      </c>
      <c r="AM85" s="28" t="s">
        <v>737</v>
      </c>
      <c r="AN85" s="28" t="s">
        <v>1088</v>
      </c>
      <c r="AO85" s="34" t="s">
        <v>2170</v>
      </c>
      <c r="AP85" s="33">
        <v>40799</v>
      </c>
      <c r="AQ85" s="28" t="s">
        <v>2504</v>
      </c>
      <c r="AR85" s="28" t="s">
        <v>1555</v>
      </c>
      <c r="AS85" s="34" t="s">
        <v>1713</v>
      </c>
      <c r="AT85" s="34" t="s">
        <v>1556</v>
      </c>
      <c r="AU85" s="35" t="s">
        <v>1557</v>
      </c>
      <c r="AV85" s="14" t="s">
        <v>2049</v>
      </c>
      <c r="AW85" s="14" t="s">
        <v>1717</v>
      </c>
      <c r="AX85" s="14" t="s">
        <v>2047</v>
      </c>
      <c r="AY85" s="14" t="s">
        <v>2048</v>
      </c>
      <c r="AZ85" s="14" t="s">
        <v>2141</v>
      </c>
      <c r="BA85" s="14" t="s">
        <v>2142</v>
      </c>
      <c r="BC85" s="14" t="s">
        <v>2143</v>
      </c>
      <c r="BH85" s="34" t="s">
        <v>1202</v>
      </c>
      <c r="BI85" s="36" t="s">
        <v>1275</v>
      </c>
      <c r="BJ85" s="36"/>
      <c r="BK85" s="36"/>
      <c r="BL85" s="27"/>
      <c r="BR85" s="27"/>
      <c r="BS85" s="14" t="s">
        <v>1976</v>
      </c>
      <c r="BT85" s="14" t="s">
        <v>1977</v>
      </c>
      <c r="BY85" s="28"/>
      <c r="BZ85" s="37">
        <v>4601280</v>
      </c>
      <c r="CC85" s="14" t="s">
        <v>1977</v>
      </c>
      <c r="CE85" s="14" t="s">
        <v>1976</v>
      </c>
    </row>
    <row r="86" spans="1:109">
      <c r="A86" s="27" t="str">
        <f>CONCATENATE(E86,", ", D86)</f>
        <v>Horsford, Steven</v>
      </c>
      <c r="B86" s="14" t="s">
        <v>1437</v>
      </c>
      <c r="C86" s="14" t="s">
        <v>443</v>
      </c>
      <c r="D86" s="14" t="s">
        <v>443</v>
      </c>
      <c r="E86" s="14" t="s">
        <v>2792</v>
      </c>
      <c r="O86" s="14"/>
      <c r="P86" s="13" t="s">
        <v>263</v>
      </c>
      <c r="Q86" s="15">
        <v>4</v>
      </c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14" t="s">
        <v>2793</v>
      </c>
      <c r="AT86" s="14" t="s">
        <v>2794</v>
      </c>
      <c r="AU86" s="14" t="s">
        <v>2795</v>
      </c>
      <c r="BI86" s="14"/>
      <c r="BJ86" s="14"/>
      <c r="BK86" s="14"/>
      <c r="BL86" s="27"/>
      <c r="BM86" s="14" t="s">
        <v>2696</v>
      </c>
      <c r="BR86" s="27"/>
      <c r="DC86" s="42"/>
      <c r="DD86" s="42"/>
      <c r="DE86" s="42"/>
    </row>
    <row r="87" spans="1:109">
      <c r="A87" s="9" t="s">
        <v>69</v>
      </c>
      <c r="B87" s="28" t="s">
        <v>1437</v>
      </c>
      <c r="C87" s="28" t="s">
        <v>388</v>
      </c>
      <c r="D87" s="28" t="s">
        <v>388</v>
      </c>
      <c r="E87" s="28" t="s">
        <v>389</v>
      </c>
      <c r="L87" s="28" t="s">
        <v>200</v>
      </c>
      <c r="M87" s="28"/>
      <c r="N87" s="28"/>
      <c r="O87" s="29"/>
      <c r="P87" s="9" t="s">
        <v>282</v>
      </c>
      <c r="Q87" s="60">
        <v>3</v>
      </c>
      <c r="R87" s="39"/>
      <c r="S87" s="39"/>
      <c r="T87" s="31">
        <v>28982</v>
      </c>
      <c r="U87" s="31">
        <v>5185</v>
      </c>
      <c r="V87" s="31">
        <v>106570</v>
      </c>
      <c r="W87" s="31">
        <v>126806</v>
      </c>
      <c r="X87" s="31">
        <v>97785</v>
      </c>
      <c r="Y87" s="31">
        <v>111710</v>
      </c>
      <c r="Z87" s="31">
        <v>92604</v>
      </c>
      <c r="AA87" s="31">
        <v>27508</v>
      </c>
      <c r="AB87" s="11">
        <v>450000</v>
      </c>
      <c r="AC87" s="11">
        <f>AB87/22</f>
        <v>20454.545454545456</v>
      </c>
      <c r="AD87" s="11">
        <f>AC87*19</f>
        <v>388636.36363636365</v>
      </c>
      <c r="AE87" s="11">
        <f>AD87-AF87</f>
        <v>-61363.636363636353</v>
      </c>
      <c r="AF87" s="11">
        <v>450000</v>
      </c>
      <c r="AG87" s="12" t="s">
        <v>2119</v>
      </c>
      <c r="AH87" s="11">
        <f>AB87-AF87</f>
        <v>0</v>
      </c>
      <c r="AI87" s="38">
        <v>450000</v>
      </c>
      <c r="AJ87" s="38">
        <v>450000</v>
      </c>
      <c r="AK87" s="38"/>
      <c r="AL87" s="34" t="s">
        <v>688</v>
      </c>
      <c r="AM87" s="28" t="s">
        <v>689</v>
      </c>
      <c r="AN87" s="28" t="s">
        <v>1066</v>
      </c>
      <c r="AO87" s="34" t="s">
        <v>952</v>
      </c>
      <c r="AP87" s="33">
        <v>40928</v>
      </c>
      <c r="AR87" s="34" t="s">
        <v>2505</v>
      </c>
      <c r="AS87" s="34" t="s">
        <v>1713</v>
      </c>
      <c r="AT87" s="34" t="s">
        <v>2506</v>
      </c>
      <c r="AU87" s="35" t="s">
        <v>2494</v>
      </c>
      <c r="AV87" s="34" t="s">
        <v>2429</v>
      </c>
      <c r="AW87" s="34" t="s">
        <v>1717</v>
      </c>
      <c r="AX87" s="34" t="s">
        <v>2671</v>
      </c>
      <c r="AY87" s="35" t="s">
        <v>2428</v>
      </c>
      <c r="BH87" s="34" t="s">
        <v>2453</v>
      </c>
      <c r="BI87" s="36" t="s">
        <v>2625</v>
      </c>
      <c r="BJ87" s="36"/>
      <c r="BK87" s="36"/>
      <c r="BL87" s="27" t="s">
        <v>2930</v>
      </c>
      <c r="BR87" s="27"/>
      <c r="BS87" s="14" t="s">
        <v>1976</v>
      </c>
      <c r="BU87" s="14" t="s">
        <v>1976</v>
      </c>
      <c r="BY87" s="28" t="s">
        <v>1341</v>
      </c>
      <c r="BZ87" s="37">
        <v>4425627</v>
      </c>
      <c r="CC87" s="14" t="s">
        <v>1977</v>
      </c>
      <c r="DC87" s="42"/>
      <c r="DD87" s="42"/>
      <c r="DE87" s="42"/>
    </row>
    <row r="88" spans="1:109" s="42" customFormat="1">
      <c r="A88" s="27" t="str">
        <f>CONCATENATE(E88,", ", D88)</f>
        <v>Huffman, Jared</v>
      </c>
      <c r="B88" s="14" t="s">
        <v>1437</v>
      </c>
      <c r="C88" s="14" t="s">
        <v>534</v>
      </c>
      <c r="D88" s="14" t="s">
        <v>534</v>
      </c>
      <c r="E88" s="14" t="s">
        <v>2796</v>
      </c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13" t="s">
        <v>260</v>
      </c>
      <c r="Q88" s="15">
        <v>2</v>
      </c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14" t="s">
        <v>2797</v>
      </c>
      <c r="AS88" s="14" t="s">
        <v>1822</v>
      </c>
      <c r="AT88" s="14" t="s">
        <v>2798</v>
      </c>
      <c r="AU88" s="14" t="s">
        <v>2799</v>
      </c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27"/>
      <c r="BM88" s="14" t="s">
        <v>2696</v>
      </c>
      <c r="BN88" s="14"/>
      <c r="BO88" s="14"/>
      <c r="BP88" s="14"/>
      <c r="BQ88" s="14"/>
      <c r="BR88" s="27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14"/>
    </row>
    <row r="89" spans="1:109" s="65" customFormat="1">
      <c r="A89" s="9" t="s">
        <v>94</v>
      </c>
      <c r="B89" s="28" t="s">
        <v>1437</v>
      </c>
      <c r="C89" s="28" t="s">
        <v>440</v>
      </c>
      <c r="D89" s="28" t="s">
        <v>440</v>
      </c>
      <c r="E89" s="28" t="s">
        <v>441</v>
      </c>
      <c r="F89" s="14"/>
      <c r="G89" s="14"/>
      <c r="H89" s="14"/>
      <c r="I89" s="14"/>
      <c r="J89" s="14"/>
      <c r="K89" s="14"/>
      <c r="L89" s="28" t="s">
        <v>208</v>
      </c>
      <c r="M89" s="28"/>
      <c r="N89" s="29">
        <v>1034618</v>
      </c>
      <c r="O89" s="29">
        <v>15000</v>
      </c>
      <c r="P89" s="9" t="s">
        <v>284</v>
      </c>
      <c r="Q89" s="60">
        <v>5</v>
      </c>
      <c r="R89" s="39"/>
      <c r="S89" s="39"/>
      <c r="T89" s="31">
        <v>526593</v>
      </c>
      <c r="U89" s="31">
        <v>459962</v>
      </c>
      <c r="V89" s="31">
        <v>685548</v>
      </c>
      <c r="W89" s="31">
        <v>996922</v>
      </c>
      <c r="X89" s="31">
        <v>1163515</v>
      </c>
      <c r="Y89" s="31">
        <v>1104345</v>
      </c>
      <c r="Z89" s="31">
        <v>1434796</v>
      </c>
      <c r="AA89" s="31">
        <v>872361.2</v>
      </c>
      <c r="AB89" s="11">
        <v>800000</v>
      </c>
      <c r="AC89" s="11">
        <f>AB89/22</f>
        <v>36363.63636363636</v>
      </c>
      <c r="AD89" s="11">
        <f>AC89*19</f>
        <v>690909.09090909082</v>
      </c>
      <c r="AE89" s="11">
        <f>AD89-AF89</f>
        <v>-409090.90909090918</v>
      </c>
      <c r="AF89" s="11">
        <v>1100000</v>
      </c>
      <c r="AG89" s="12"/>
      <c r="AH89" s="11">
        <f>AB89-AF89</f>
        <v>-300000</v>
      </c>
      <c r="AI89" s="29">
        <v>1750000</v>
      </c>
      <c r="AJ89" s="29">
        <v>1370000</v>
      </c>
      <c r="AK89" s="29"/>
      <c r="AL89" s="28" t="s">
        <v>738</v>
      </c>
      <c r="AM89" s="28" t="s">
        <v>739</v>
      </c>
      <c r="AN89" s="28" t="s">
        <v>1089</v>
      </c>
      <c r="AO89" s="34" t="s">
        <v>2393</v>
      </c>
      <c r="AP89" s="14"/>
      <c r="AQ89" s="14"/>
      <c r="AR89" s="34" t="s">
        <v>2218</v>
      </c>
      <c r="AS89" s="28" t="s">
        <v>1712</v>
      </c>
      <c r="AT89" s="34" t="s">
        <v>2430</v>
      </c>
      <c r="AU89" s="34" t="s">
        <v>2135</v>
      </c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34" t="s">
        <v>2626</v>
      </c>
      <c r="BI89" s="36" t="s">
        <v>2538</v>
      </c>
      <c r="BJ89" s="36"/>
      <c r="BK89" s="36"/>
      <c r="BL89" s="27" t="s">
        <v>2930</v>
      </c>
      <c r="BM89" s="14"/>
      <c r="BN89" s="14"/>
      <c r="BO89" s="14"/>
      <c r="BP89" s="14"/>
      <c r="BQ89" s="14"/>
      <c r="BR89" s="27"/>
      <c r="BS89" s="14"/>
      <c r="BT89" s="14"/>
      <c r="BU89" s="14"/>
      <c r="BV89" s="14"/>
      <c r="BW89" s="14"/>
      <c r="BX89" s="14"/>
      <c r="BY89" s="28"/>
      <c r="BZ89" s="37">
        <v>4280686</v>
      </c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</row>
    <row r="90" spans="1:109">
      <c r="A90" s="9" t="s">
        <v>96</v>
      </c>
      <c r="B90" s="28" t="s">
        <v>1437</v>
      </c>
      <c r="C90" s="28" t="s">
        <v>445</v>
      </c>
      <c r="D90" s="28" t="s">
        <v>445</v>
      </c>
      <c r="E90" s="28" t="s">
        <v>446</v>
      </c>
      <c r="L90" s="28"/>
      <c r="M90" s="28"/>
      <c r="N90" s="28"/>
      <c r="O90" s="29"/>
      <c r="P90" s="9" t="s">
        <v>283</v>
      </c>
      <c r="Q90" s="60">
        <v>18</v>
      </c>
      <c r="R90" s="39"/>
      <c r="S90" s="39"/>
      <c r="T90" s="31">
        <v>126506</v>
      </c>
      <c r="U90" s="31">
        <v>114654</v>
      </c>
      <c r="V90" s="31">
        <v>87785</v>
      </c>
      <c r="W90" s="31">
        <v>110413</v>
      </c>
      <c r="X90" s="31">
        <v>145435</v>
      </c>
      <c r="Y90" s="31">
        <v>178974</v>
      </c>
      <c r="Z90" s="31">
        <v>164707</v>
      </c>
      <c r="AA90" s="31">
        <v>162785.29</v>
      </c>
      <c r="AB90" s="11">
        <v>150000</v>
      </c>
      <c r="AC90" s="11">
        <f>AB90/22</f>
        <v>6818.181818181818</v>
      </c>
      <c r="AD90" s="11">
        <f>AC90*19</f>
        <v>129545.45454545454</v>
      </c>
      <c r="AE90" s="11">
        <f>AD90-AF90</f>
        <v>-23633.545454545456</v>
      </c>
      <c r="AF90" s="11">
        <v>153179</v>
      </c>
      <c r="AG90" s="12" t="s">
        <v>2119</v>
      </c>
      <c r="AH90" s="11">
        <f>AB90-AF90</f>
        <v>-3179</v>
      </c>
      <c r="AI90" s="38">
        <v>10000</v>
      </c>
      <c r="AJ90" s="38">
        <v>150000</v>
      </c>
      <c r="AK90" s="38"/>
      <c r="AL90" s="34" t="s">
        <v>742</v>
      </c>
      <c r="AM90" s="28" t="s">
        <v>743</v>
      </c>
      <c r="AN90" s="28" t="s">
        <v>1091</v>
      </c>
      <c r="AO90" s="32" t="s">
        <v>2208</v>
      </c>
      <c r="AP90" s="33">
        <v>40617</v>
      </c>
      <c r="AQ90" s="28" t="s">
        <v>2681</v>
      </c>
      <c r="AR90" s="34" t="s">
        <v>2124</v>
      </c>
      <c r="AS90" s="34" t="s">
        <v>1713</v>
      </c>
      <c r="AT90" s="32" t="s">
        <v>2125</v>
      </c>
      <c r="AU90" s="35" t="s">
        <v>2422</v>
      </c>
      <c r="AV90" s="14" t="s">
        <v>2126</v>
      </c>
      <c r="AW90" s="14" t="s">
        <v>1861</v>
      </c>
      <c r="AX90" s="14" t="s">
        <v>2127</v>
      </c>
      <c r="AY90" s="14" t="s">
        <v>2128</v>
      </c>
      <c r="AZ90" s="14" t="s">
        <v>2050</v>
      </c>
      <c r="BA90" s="14" t="s">
        <v>1717</v>
      </c>
      <c r="BB90" s="14" t="s">
        <v>2051</v>
      </c>
      <c r="BC90" s="14" t="s">
        <v>2052</v>
      </c>
      <c r="BH90" s="34" t="s">
        <v>2539</v>
      </c>
      <c r="BI90" s="36" t="s">
        <v>2540</v>
      </c>
      <c r="BJ90" s="36"/>
      <c r="BK90" s="36"/>
      <c r="BL90" s="27"/>
      <c r="BO90" s="14" t="s">
        <v>1976</v>
      </c>
      <c r="BR90" s="27"/>
      <c r="BS90" s="14" t="s">
        <v>1977</v>
      </c>
      <c r="BU90" s="14" t="s">
        <v>1976</v>
      </c>
      <c r="BY90" s="28" t="s">
        <v>1359</v>
      </c>
      <c r="BZ90" s="37">
        <v>4017285</v>
      </c>
      <c r="CJ90" s="14" t="s">
        <v>1977</v>
      </c>
      <c r="CK90" s="14" t="s">
        <v>1976</v>
      </c>
    </row>
    <row r="91" spans="1:109">
      <c r="A91" s="27" t="str">
        <f>CONCATENATE(E91,", ", D91)</f>
        <v>Jeffries, Hakeem</v>
      </c>
      <c r="B91" s="14" t="s">
        <v>1437</v>
      </c>
      <c r="C91" s="24" t="s">
        <v>2800</v>
      </c>
      <c r="D91" s="24" t="s">
        <v>2800</v>
      </c>
      <c r="E91" s="24" t="s">
        <v>2801</v>
      </c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13" t="s">
        <v>257</v>
      </c>
      <c r="Q91" s="15">
        <v>8</v>
      </c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 t="s">
        <v>2802</v>
      </c>
      <c r="AS91" s="24"/>
      <c r="AT91" s="14" t="s">
        <v>2803</v>
      </c>
      <c r="AU91" s="14" t="s">
        <v>2804</v>
      </c>
      <c r="BI91" s="14"/>
      <c r="BJ91" s="14"/>
      <c r="BK91" s="14"/>
      <c r="BL91" s="27"/>
      <c r="BM91" s="14" t="s">
        <v>2696</v>
      </c>
      <c r="BR91" s="27"/>
      <c r="BY91" s="14" t="s">
        <v>2919</v>
      </c>
    </row>
    <row r="92" spans="1:109" s="42" customFormat="1">
      <c r="A92" s="64" t="s">
        <v>95</v>
      </c>
      <c r="B92" s="64" t="s">
        <v>1437</v>
      </c>
      <c r="C92" s="64" t="s">
        <v>364</v>
      </c>
      <c r="D92" s="64" t="s">
        <v>443</v>
      </c>
      <c r="E92" s="64" t="s">
        <v>444</v>
      </c>
      <c r="F92" s="65"/>
      <c r="G92" s="65"/>
      <c r="H92" s="65"/>
      <c r="I92" s="65"/>
      <c r="J92" s="65"/>
      <c r="K92" s="65"/>
      <c r="L92" s="65" t="s">
        <v>209</v>
      </c>
      <c r="M92" s="65"/>
      <c r="N92" s="65"/>
      <c r="O92" s="69"/>
      <c r="P92" s="64" t="s">
        <v>257</v>
      </c>
      <c r="Q92" s="67">
        <v>3</v>
      </c>
      <c r="R92" s="67"/>
      <c r="S92" s="67"/>
      <c r="T92" s="76">
        <v>387500</v>
      </c>
      <c r="U92" s="76">
        <v>319052</v>
      </c>
      <c r="V92" s="76">
        <v>147247</v>
      </c>
      <c r="W92" s="76">
        <v>346481</v>
      </c>
      <c r="X92" s="76">
        <v>489465</v>
      </c>
      <c r="Y92" s="76">
        <v>587637</v>
      </c>
      <c r="Z92" s="76">
        <v>1149181</v>
      </c>
      <c r="AA92" s="76">
        <v>392367.96</v>
      </c>
      <c r="AB92" s="69">
        <v>450000</v>
      </c>
      <c r="AC92" s="69">
        <f>AB92/22</f>
        <v>20454.545454545456</v>
      </c>
      <c r="AD92" s="69">
        <f>AC92*19</f>
        <v>388636.36363636365</v>
      </c>
      <c r="AE92" s="69">
        <f>AD92-AF92</f>
        <v>-86363.636363636353</v>
      </c>
      <c r="AF92" s="69">
        <v>475000</v>
      </c>
      <c r="AG92" s="70"/>
      <c r="AH92" s="69">
        <f>AB92-AF92</f>
        <v>-25000</v>
      </c>
      <c r="AI92" s="77">
        <v>250000</v>
      </c>
      <c r="AJ92" s="77">
        <v>250000</v>
      </c>
      <c r="AK92" s="77"/>
      <c r="AL92" s="73" t="s">
        <v>740</v>
      </c>
      <c r="AM92" s="64" t="s">
        <v>741</v>
      </c>
      <c r="AN92" s="64" t="s">
        <v>1090</v>
      </c>
      <c r="AO92" s="72" t="s">
        <v>968</v>
      </c>
      <c r="AP92" s="65"/>
      <c r="AQ92" s="65"/>
      <c r="AR92" s="73" t="s">
        <v>1559</v>
      </c>
      <c r="AS92" s="73" t="s">
        <v>1713</v>
      </c>
      <c r="AT92" s="73" t="s">
        <v>1560</v>
      </c>
      <c r="AU92" s="78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73" t="s">
        <v>1203</v>
      </c>
      <c r="BI92" s="74"/>
      <c r="BJ92" s="74"/>
      <c r="BK92" s="74"/>
      <c r="BL92" s="27" t="s">
        <v>2930</v>
      </c>
      <c r="BM92" s="65"/>
      <c r="BN92" s="65" t="s">
        <v>1975</v>
      </c>
      <c r="BO92" s="65"/>
      <c r="BP92" s="65"/>
      <c r="BQ92" s="65"/>
      <c r="BR92" s="65"/>
      <c r="BS92" s="65"/>
      <c r="BT92" s="65"/>
      <c r="BU92" s="65"/>
      <c r="BV92" s="65"/>
      <c r="BW92" s="65"/>
      <c r="BX92" s="65"/>
      <c r="BY92" s="64" t="s">
        <v>1358</v>
      </c>
      <c r="BZ92" s="75">
        <v>4486937</v>
      </c>
      <c r="CA92" s="65"/>
      <c r="CB92" s="65"/>
      <c r="CC92" s="65"/>
      <c r="CD92" s="65"/>
      <c r="CE92" s="65"/>
      <c r="CF92" s="65"/>
      <c r="CG92" s="65"/>
      <c r="CH92" s="65"/>
      <c r="CI92" s="65"/>
      <c r="CJ92" s="65"/>
      <c r="CK92" s="65"/>
      <c r="CL92" s="65"/>
      <c r="CM92" s="65"/>
      <c r="CN92" s="65"/>
      <c r="CO92" s="65"/>
      <c r="CP92" s="65"/>
      <c r="CQ92" s="65"/>
      <c r="CR92" s="65"/>
      <c r="CS92" s="65"/>
      <c r="CT92" s="65"/>
      <c r="CU92" s="65"/>
      <c r="CV92" s="65"/>
      <c r="CW92" s="14"/>
      <c r="CX92" s="14"/>
      <c r="CY92" s="14"/>
      <c r="CZ92" s="14"/>
      <c r="DA92" s="14"/>
      <c r="DB92" s="14"/>
      <c r="DC92" s="14"/>
      <c r="DD92" s="14"/>
      <c r="DE92" s="14"/>
    </row>
    <row r="93" spans="1:109">
      <c r="A93" s="10" t="s">
        <v>98</v>
      </c>
      <c r="B93" s="28" t="s">
        <v>1437</v>
      </c>
      <c r="C93" s="34" t="s">
        <v>448</v>
      </c>
      <c r="D93" s="34" t="s">
        <v>448</v>
      </c>
      <c r="E93" s="34" t="s">
        <v>447</v>
      </c>
      <c r="L93" s="28"/>
      <c r="M93" s="28"/>
      <c r="N93" s="28"/>
      <c r="O93" s="29"/>
      <c r="P93" s="10" t="s">
        <v>262</v>
      </c>
      <c r="Q93" s="60">
        <v>4</v>
      </c>
      <c r="R93" s="39"/>
      <c r="S93" s="39"/>
      <c r="T93" s="31">
        <v>6227</v>
      </c>
      <c r="U93" s="31">
        <v>1527</v>
      </c>
      <c r="V93" s="31">
        <v>23432</v>
      </c>
      <c r="W93" s="31">
        <v>33260</v>
      </c>
      <c r="X93" s="31">
        <v>30167</v>
      </c>
      <c r="Y93" s="31">
        <v>52094</v>
      </c>
      <c r="Z93" s="31">
        <v>42743</v>
      </c>
      <c r="AA93" s="31">
        <v>37568.480000000003</v>
      </c>
      <c r="AB93" s="11">
        <v>125000</v>
      </c>
      <c r="AC93" s="11">
        <f>AB93/22</f>
        <v>5681.818181818182</v>
      </c>
      <c r="AD93" s="11">
        <f>AC93*19</f>
        <v>107954.54545454546</v>
      </c>
      <c r="AE93" s="11">
        <f>AD93-AF93</f>
        <v>76954.545454545456</v>
      </c>
      <c r="AF93" s="11">
        <v>31000</v>
      </c>
      <c r="AG93" s="12"/>
      <c r="AH93" s="11">
        <f>AB93-AF93</f>
        <v>94000</v>
      </c>
      <c r="AI93" s="38">
        <v>12500</v>
      </c>
      <c r="AJ93" s="38">
        <v>57860</v>
      </c>
      <c r="AK93" s="38"/>
      <c r="AL93" s="34" t="s">
        <v>746</v>
      </c>
      <c r="AM93" s="34" t="s">
        <v>747</v>
      </c>
      <c r="AN93" s="28" t="s">
        <v>1093</v>
      </c>
      <c r="AO93" s="34" t="s">
        <v>970</v>
      </c>
      <c r="AP93" s="33">
        <v>40617</v>
      </c>
      <c r="AR93" s="34" t="s">
        <v>1563</v>
      </c>
      <c r="AS93" s="34" t="s">
        <v>1713</v>
      </c>
      <c r="AT93" s="32" t="s">
        <v>1564</v>
      </c>
      <c r="AU93" s="44" t="s">
        <v>1565</v>
      </c>
      <c r="AV93" s="34" t="s">
        <v>1835</v>
      </c>
      <c r="AW93" s="34" t="s">
        <v>1836</v>
      </c>
      <c r="AX93" s="34" t="s">
        <v>1834</v>
      </c>
      <c r="AY93" s="34" t="s">
        <v>1833</v>
      </c>
      <c r="BH93" s="34" t="s">
        <v>2541</v>
      </c>
      <c r="BI93" s="36" t="s">
        <v>2260</v>
      </c>
      <c r="BJ93" s="36"/>
      <c r="BK93" s="36"/>
      <c r="BL93" s="27"/>
      <c r="BO93" s="14" t="s">
        <v>1976</v>
      </c>
      <c r="BR93" s="27"/>
      <c r="BS93" s="14" t="s">
        <v>1976</v>
      </c>
      <c r="BY93" s="34" t="s">
        <v>1360</v>
      </c>
      <c r="BZ93" s="41">
        <v>4840299</v>
      </c>
      <c r="CD93" s="14" t="s">
        <v>1976</v>
      </c>
      <c r="CK93" s="14" t="s">
        <v>1976</v>
      </c>
    </row>
    <row r="94" spans="1:109" ht="36.75" customHeight="1">
      <c r="A94" s="9" t="s">
        <v>99</v>
      </c>
      <c r="B94" s="28" t="s">
        <v>1437</v>
      </c>
      <c r="C94" s="28" t="s">
        <v>449</v>
      </c>
      <c r="D94" s="28" t="s">
        <v>449</v>
      </c>
      <c r="E94" s="28" t="s">
        <v>450</v>
      </c>
      <c r="L94" s="28" t="s">
        <v>211</v>
      </c>
      <c r="M94" s="28"/>
      <c r="N94" s="28"/>
      <c r="O94" s="29"/>
      <c r="P94" s="9" t="s">
        <v>289</v>
      </c>
      <c r="Q94" s="60">
        <v>9</v>
      </c>
      <c r="R94" s="39"/>
      <c r="S94" s="39"/>
      <c r="T94" s="31">
        <v>566680</v>
      </c>
      <c r="U94" s="31">
        <v>566814</v>
      </c>
      <c r="V94" s="31">
        <v>581781</v>
      </c>
      <c r="W94" s="31">
        <v>584622</v>
      </c>
      <c r="X94" s="31">
        <v>604917</v>
      </c>
      <c r="Y94" s="31">
        <v>706593</v>
      </c>
      <c r="Z94" s="31">
        <v>160714</v>
      </c>
      <c r="AA94" s="31">
        <v>148623.57</v>
      </c>
      <c r="AB94" s="11">
        <v>200000</v>
      </c>
      <c r="AC94" s="11">
        <f>AB94/22</f>
        <v>9090.9090909090901</v>
      </c>
      <c r="AD94" s="11">
        <f>AC94*19</f>
        <v>172727.27272727271</v>
      </c>
      <c r="AE94" s="11">
        <f>AD94-AF94</f>
        <v>-27272.727272727294</v>
      </c>
      <c r="AF94" s="11">
        <v>200000</v>
      </c>
      <c r="AG94" s="12"/>
      <c r="AH94" s="11">
        <f>AB94-AF94</f>
        <v>0</v>
      </c>
      <c r="AI94" s="29">
        <v>50000</v>
      </c>
      <c r="AJ94" s="29">
        <v>200000</v>
      </c>
      <c r="AK94" s="29"/>
      <c r="AL94" s="28" t="s">
        <v>748</v>
      </c>
      <c r="AM94" s="28" t="s">
        <v>749</v>
      </c>
      <c r="AN94" s="28" t="s">
        <v>1094</v>
      </c>
      <c r="AO94" s="32" t="s">
        <v>2171</v>
      </c>
      <c r="AP94" s="33">
        <v>40928</v>
      </c>
      <c r="AR94" s="34" t="s">
        <v>1566</v>
      </c>
      <c r="AS94" s="34" t="s">
        <v>1713</v>
      </c>
      <c r="AT94" s="34" t="s">
        <v>1567</v>
      </c>
      <c r="AU94" s="35" t="s">
        <v>1568</v>
      </c>
      <c r="BH94" s="28" t="s">
        <v>1204</v>
      </c>
      <c r="BI94" s="36" t="s">
        <v>1276</v>
      </c>
      <c r="BJ94" s="36"/>
      <c r="BK94" s="36"/>
      <c r="BL94" s="27"/>
      <c r="BR94" s="27"/>
      <c r="BS94" s="14" t="s">
        <v>1976</v>
      </c>
      <c r="BU94" s="14" t="s">
        <v>1976</v>
      </c>
      <c r="BY94" s="28"/>
      <c r="BZ94" s="37">
        <v>4610065</v>
      </c>
      <c r="CC94" s="14" t="s">
        <v>1976</v>
      </c>
      <c r="CE94" s="14" t="s">
        <v>1976</v>
      </c>
    </row>
    <row r="95" spans="1:109">
      <c r="A95" s="10" t="s">
        <v>100</v>
      </c>
      <c r="B95" s="28" t="s">
        <v>1437</v>
      </c>
      <c r="C95" s="34" t="s">
        <v>451</v>
      </c>
      <c r="D95" s="34" t="s">
        <v>452</v>
      </c>
      <c r="E95" s="34" t="s">
        <v>453</v>
      </c>
      <c r="L95" s="28"/>
      <c r="M95" s="28"/>
      <c r="N95" s="28"/>
      <c r="O95" s="29"/>
      <c r="P95" s="10" t="s">
        <v>270</v>
      </c>
      <c r="Q95" s="60">
        <v>9</v>
      </c>
      <c r="R95" s="39"/>
      <c r="S95" s="39"/>
      <c r="T95" s="31">
        <v>21785</v>
      </c>
      <c r="U95" s="31">
        <v>3353</v>
      </c>
      <c r="V95" s="31">
        <v>99593</v>
      </c>
      <c r="W95" s="31">
        <v>128982</v>
      </c>
      <c r="X95" s="31">
        <v>193168</v>
      </c>
      <c r="Y95" s="31">
        <v>304572</v>
      </c>
      <c r="Z95" s="31">
        <v>519015</v>
      </c>
      <c r="AA95" s="31">
        <v>273768.53000000003</v>
      </c>
      <c r="AB95" s="11">
        <v>125000</v>
      </c>
      <c r="AC95" s="11">
        <f>AB95/22</f>
        <v>5681.818181818182</v>
      </c>
      <c r="AD95" s="11">
        <f>AC95*19</f>
        <v>107954.54545454546</v>
      </c>
      <c r="AE95" s="11">
        <f>AD95-AF95</f>
        <v>107954.54545454546</v>
      </c>
      <c r="AF95" s="11">
        <v>0</v>
      </c>
      <c r="AG95" s="12"/>
      <c r="AH95" s="11">
        <f>AB95-AF95</f>
        <v>125000</v>
      </c>
      <c r="AI95" s="38"/>
      <c r="AJ95" s="38"/>
      <c r="AK95" s="38"/>
      <c r="AL95" s="34" t="s">
        <v>750</v>
      </c>
      <c r="AM95" s="34" t="s">
        <v>751</v>
      </c>
      <c r="AN95" s="28"/>
      <c r="AO95" s="32" t="s">
        <v>971</v>
      </c>
      <c r="AP95" s="33">
        <v>40928</v>
      </c>
      <c r="AR95" s="34" t="s">
        <v>1569</v>
      </c>
      <c r="AS95" s="34" t="s">
        <v>1713</v>
      </c>
      <c r="AT95" s="34"/>
      <c r="AU95" s="35" t="s">
        <v>1570</v>
      </c>
      <c r="AV95" s="14" t="s">
        <v>2053</v>
      </c>
      <c r="AW95" s="14" t="s">
        <v>1717</v>
      </c>
      <c r="AX95" s="14" t="s">
        <v>2054</v>
      </c>
      <c r="AY95" s="14" t="s">
        <v>2055</v>
      </c>
      <c r="BH95" s="34" t="s">
        <v>2542</v>
      </c>
      <c r="BI95" s="36" t="s">
        <v>2543</v>
      </c>
      <c r="BJ95" s="36"/>
      <c r="BK95" s="36"/>
      <c r="BL95" s="27"/>
      <c r="BR95" s="27"/>
      <c r="BY95" s="28"/>
      <c r="BZ95" s="37"/>
      <c r="CI95" s="14" t="s">
        <v>1976</v>
      </c>
      <c r="CJ95" s="14" t="s">
        <v>1976</v>
      </c>
      <c r="CP95" s="14" t="s">
        <v>1976</v>
      </c>
    </row>
    <row r="96" spans="1:109" ht="18.75" customHeight="1">
      <c r="A96" s="27" t="str">
        <f>CONCATENATE(E96,", ", D96)</f>
        <v>Kennedy, Joe</v>
      </c>
      <c r="B96" s="14" t="s">
        <v>1437</v>
      </c>
      <c r="C96" s="24" t="s">
        <v>310</v>
      </c>
      <c r="D96" s="24" t="s">
        <v>310</v>
      </c>
      <c r="E96" s="24" t="s">
        <v>2805</v>
      </c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13" t="s">
        <v>270</v>
      </c>
      <c r="Q96" s="15">
        <v>4</v>
      </c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 t="s">
        <v>2806</v>
      </c>
      <c r="AS96" s="14" t="s">
        <v>1822</v>
      </c>
      <c r="AU96" s="14" t="s">
        <v>2807</v>
      </c>
      <c r="BI96" s="14"/>
      <c r="BJ96" s="14"/>
      <c r="BK96" s="14"/>
      <c r="BL96" s="27"/>
      <c r="BM96" s="14" t="s">
        <v>2696</v>
      </c>
      <c r="BR96" s="27"/>
    </row>
    <row r="97" spans="1:109" s="42" customFormat="1">
      <c r="A97" s="27" t="str">
        <f>CONCATENATE(E97,", ", D97)</f>
        <v>Kildee, Dan</v>
      </c>
      <c r="B97" s="14" t="s">
        <v>1437</v>
      </c>
      <c r="C97" s="14" t="s">
        <v>327</v>
      </c>
      <c r="D97" s="14" t="s">
        <v>327</v>
      </c>
      <c r="E97" s="14" t="s">
        <v>455</v>
      </c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3" t="s">
        <v>277</v>
      </c>
      <c r="Q97" s="15">
        <v>5</v>
      </c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14" t="s">
        <v>2808</v>
      </c>
      <c r="AS97" s="14" t="s">
        <v>1822</v>
      </c>
      <c r="AT97" s="14" t="s">
        <v>2809</v>
      </c>
      <c r="AU97" s="14" t="s">
        <v>2810</v>
      </c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27"/>
      <c r="BM97" s="14" t="s">
        <v>2696</v>
      </c>
      <c r="BN97" s="14"/>
      <c r="BO97" s="14"/>
      <c r="BP97" s="14"/>
      <c r="BQ97" s="14"/>
      <c r="BR97" s="27"/>
      <c r="BS97" s="14"/>
      <c r="BT97" s="14"/>
      <c r="BU97" s="14"/>
      <c r="BV97" s="14"/>
      <c r="BW97" s="14"/>
      <c r="BX97" s="14"/>
      <c r="BY97" s="14" t="s">
        <v>2920</v>
      </c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14"/>
    </row>
    <row r="98" spans="1:109" ht="18.75" customHeight="1">
      <c r="A98" s="27" t="str">
        <f>CONCATENATE(E98,", ", D98)</f>
        <v>Kilmer, Derek</v>
      </c>
      <c r="B98" s="14" t="s">
        <v>1437</v>
      </c>
      <c r="C98" s="14" t="s">
        <v>2811</v>
      </c>
      <c r="D98" s="14" t="s">
        <v>2811</v>
      </c>
      <c r="E98" s="14" t="s">
        <v>2812</v>
      </c>
      <c r="O98" s="14"/>
      <c r="P98" s="13" t="s">
        <v>286</v>
      </c>
      <c r="Q98" s="15">
        <v>6</v>
      </c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14" t="s">
        <v>2813</v>
      </c>
      <c r="AS98" s="14" t="s">
        <v>1822</v>
      </c>
      <c r="AT98" s="14" t="s">
        <v>2814</v>
      </c>
      <c r="AU98" s="14" t="s">
        <v>2815</v>
      </c>
      <c r="BI98" s="14"/>
      <c r="BJ98" s="14"/>
      <c r="BK98" s="14"/>
      <c r="BL98" s="27"/>
      <c r="BM98" s="14" t="s">
        <v>2696</v>
      </c>
      <c r="BR98" s="27" t="s">
        <v>1976</v>
      </c>
      <c r="DC98" s="42"/>
      <c r="DD98" s="42"/>
      <c r="DE98" s="42"/>
    </row>
    <row r="99" spans="1:109">
      <c r="A99" s="9" t="s">
        <v>101</v>
      </c>
      <c r="B99" s="28" t="s">
        <v>1437</v>
      </c>
      <c r="C99" s="28" t="s">
        <v>456</v>
      </c>
      <c r="D99" s="28" t="s">
        <v>456</v>
      </c>
      <c r="E99" s="28" t="s">
        <v>457</v>
      </c>
      <c r="L99" s="34" t="s">
        <v>2188</v>
      </c>
      <c r="M99" s="34"/>
      <c r="N99" s="28"/>
      <c r="O99" s="29"/>
      <c r="P99" s="9" t="s">
        <v>261</v>
      </c>
      <c r="Q99" s="60">
        <v>3</v>
      </c>
      <c r="R99" s="39"/>
      <c r="S99" s="39"/>
      <c r="T99" s="31">
        <v>140107</v>
      </c>
      <c r="U99" s="31">
        <v>54349</v>
      </c>
      <c r="V99" s="31">
        <v>181386</v>
      </c>
      <c r="W99" s="31">
        <v>478410</v>
      </c>
      <c r="X99" s="31">
        <v>475800</v>
      </c>
      <c r="Y99" s="31">
        <v>578999</v>
      </c>
      <c r="Z99" s="31">
        <v>853724</v>
      </c>
      <c r="AA99" s="31">
        <v>553021.84</v>
      </c>
      <c r="AB99" s="11">
        <v>200000</v>
      </c>
      <c r="AC99" s="11">
        <f>AB99/22</f>
        <v>9090.9090909090901</v>
      </c>
      <c r="AD99" s="11">
        <f>AC99*19</f>
        <v>172727.27272727271</v>
      </c>
      <c r="AE99" s="11">
        <f>AD99-AF99</f>
        <v>142727.27272727271</v>
      </c>
      <c r="AF99" s="11">
        <v>30000</v>
      </c>
      <c r="AG99" s="12"/>
      <c r="AH99" s="11">
        <f>AB99-AF99</f>
        <v>170000</v>
      </c>
      <c r="AI99" s="29">
        <v>75000</v>
      </c>
      <c r="AJ99" s="29">
        <v>225000</v>
      </c>
      <c r="AK99" s="29"/>
      <c r="AL99" s="28" t="s">
        <v>752</v>
      </c>
      <c r="AM99" s="28" t="s">
        <v>753</v>
      </c>
      <c r="AN99" s="28" t="s">
        <v>1095</v>
      </c>
      <c r="AO99" s="32" t="s">
        <v>972</v>
      </c>
      <c r="AP99" s="33">
        <v>40928</v>
      </c>
      <c r="AR99" s="34" t="s">
        <v>1572</v>
      </c>
      <c r="AS99" s="34" t="s">
        <v>1713</v>
      </c>
      <c r="AT99" s="34" t="s">
        <v>1573</v>
      </c>
      <c r="AU99" s="35" t="s">
        <v>1574</v>
      </c>
      <c r="AV99" s="14" t="s">
        <v>2056</v>
      </c>
      <c r="AW99" s="14" t="s">
        <v>1717</v>
      </c>
      <c r="AX99" s="14" t="s">
        <v>2057</v>
      </c>
      <c r="AY99" s="14" t="s">
        <v>2058</v>
      </c>
      <c r="BH99" s="24" t="s">
        <v>2544</v>
      </c>
      <c r="BI99" s="36" t="s">
        <v>2545</v>
      </c>
      <c r="BJ99" s="36"/>
      <c r="BK99" s="36"/>
      <c r="BL99" s="27"/>
      <c r="BR99" s="27" t="s">
        <v>1975</v>
      </c>
      <c r="BY99" s="28" t="s">
        <v>1361</v>
      </c>
      <c r="BZ99" s="37">
        <v>4120025</v>
      </c>
      <c r="CT99" s="14" t="s">
        <v>1976</v>
      </c>
    </row>
    <row r="100" spans="1:109">
      <c r="A100" s="27" t="str">
        <f>CONCATENATE(E100,", ", D100)</f>
        <v>Kirkpatrick, Ann</v>
      </c>
      <c r="B100" s="14" t="s">
        <v>1437</v>
      </c>
      <c r="C100" s="14" t="s">
        <v>2816</v>
      </c>
      <c r="D100" s="14" t="s">
        <v>2816</v>
      </c>
      <c r="E100" s="14" t="s">
        <v>2817</v>
      </c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13" t="s">
        <v>290</v>
      </c>
      <c r="Q100" s="15">
        <v>1</v>
      </c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14" t="s">
        <v>2818</v>
      </c>
      <c r="AS100" s="14" t="s">
        <v>2711</v>
      </c>
      <c r="AT100" s="14" t="s">
        <v>2819</v>
      </c>
      <c r="AU100" s="14" t="s">
        <v>2820</v>
      </c>
      <c r="BI100" s="14"/>
      <c r="BJ100" s="14"/>
      <c r="BK100" s="14"/>
      <c r="BL100" s="27"/>
      <c r="BM100" s="14" t="s">
        <v>2696</v>
      </c>
      <c r="BR100" s="27"/>
    </row>
    <row r="101" spans="1:109">
      <c r="A101" s="27" t="str">
        <f>CONCATENATE(E101,", ", D101)</f>
        <v>Kuster, Annie</v>
      </c>
      <c r="B101" s="14" t="s">
        <v>1437</v>
      </c>
      <c r="C101" s="24" t="s">
        <v>2821</v>
      </c>
      <c r="D101" s="24" t="s">
        <v>2821</v>
      </c>
      <c r="E101" s="24" t="s">
        <v>2822</v>
      </c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13" t="s">
        <v>2823</v>
      </c>
      <c r="Q101" s="15">
        <v>2</v>
      </c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 t="s">
        <v>2824</v>
      </c>
      <c r="AS101" s="14" t="s">
        <v>2711</v>
      </c>
      <c r="AT101" s="14" t="s">
        <v>2825</v>
      </c>
      <c r="AU101" s="25" t="s">
        <v>2826</v>
      </c>
      <c r="BI101" s="14"/>
      <c r="BJ101" s="14"/>
      <c r="BK101" s="14"/>
      <c r="BL101" s="27"/>
      <c r="BM101" s="14" t="s">
        <v>2696</v>
      </c>
      <c r="BR101" s="27"/>
    </row>
    <row r="102" spans="1:109" s="42" customFormat="1">
      <c r="A102" s="9" t="s">
        <v>102</v>
      </c>
      <c r="B102" s="28" t="s">
        <v>1437</v>
      </c>
      <c r="C102" s="28" t="s">
        <v>361</v>
      </c>
      <c r="D102" s="28" t="s">
        <v>362</v>
      </c>
      <c r="E102" s="28" t="s">
        <v>459</v>
      </c>
      <c r="F102" s="14"/>
      <c r="G102" s="14"/>
      <c r="H102" s="14"/>
      <c r="I102" s="14"/>
      <c r="J102" s="14"/>
      <c r="K102" s="14"/>
      <c r="L102" s="28" t="s">
        <v>212</v>
      </c>
      <c r="M102" s="28"/>
      <c r="N102" s="29">
        <v>0</v>
      </c>
      <c r="O102" s="29"/>
      <c r="P102" s="9" t="s">
        <v>276</v>
      </c>
      <c r="Q102" s="60">
        <v>2</v>
      </c>
      <c r="R102" s="39"/>
      <c r="S102" s="39"/>
      <c r="T102" s="31">
        <v>242395</v>
      </c>
      <c r="U102" s="31">
        <v>177927</v>
      </c>
      <c r="V102" s="31">
        <v>182564</v>
      </c>
      <c r="W102" s="31">
        <v>226668</v>
      </c>
      <c r="X102" s="31">
        <v>215576</v>
      </c>
      <c r="Y102" s="31">
        <v>233949</v>
      </c>
      <c r="Z102" s="31">
        <v>356578</v>
      </c>
      <c r="AA102" s="31">
        <v>194350.93</v>
      </c>
      <c r="AB102" s="11">
        <v>150000</v>
      </c>
      <c r="AC102" s="11">
        <f t="shared" ref="AC102:AC110" si="10">AB102/22</f>
        <v>6818.181818181818</v>
      </c>
      <c r="AD102" s="11">
        <f t="shared" ref="AD102:AD110" si="11">AC102*19</f>
        <v>129545.45454545454</v>
      </c>
      <c r="AE102" s="11">
        <f t="shared" ref="AE102:AE110" si="12">AD102-AF102</f>
        <v>39545.454545454544</v>
      </c>
      <c r="AF102" s="11">
        <v>90000</v>
      </c>
      <c r="AG102" s="12"/>
      <c r="AH102" s="11">
        <f t="shared" ref="AH102:AH110" si="13">AB102-AF102</f>
        <v>60000</v>
      </c>
      <c r="AI102" s="29">
        <v>65000</v>
      </c>
      <c r="AJ102" s="29">
        <v>150000</v>
      </c>
      <c r="AK102" s="29"/>
      <c r="AL102" s="28" t="s">
        <v>754</v>
      </c>
      <c r="AM102" s="28" t="s">
        <v>755</v>
      </c>
      <c r="AN102" s="28" t="s">
        <v>1096</v>
      </c>
      <c r="AO102" s="34" t="s">
        <v>973</v>
      </c>
      <c r="AP102" s="33">
        <v>40975</v>
      </c>
      <c r="AQ102" s="14"/>
      <c r="AR102" s="34" t="s">
        <v>1749</v>
      </c>
      <c r="AS102" s="34" t="s">
        <v>1713</v>
      </c>
      <c r="AT102" s="34" t="s">
        <v>2423</v>
      </c>
      <c r="AU102" s="35" t="s">
        <v>1750</v>
      </c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34" t="s">
        <v>1205</v>
      </c>
      <c r="BI102" s="36" t="s">
        <v>1277</v>
      </c>
      <c r="BJ102" s="36"/>
      <c r="BK102" s="36"/>
      <c r="BL102" s="27"/>
      <c r="BM102" s="14"/>
      <c r="BN102" s="14"/>
      <c r="BO102" s="14"/>
      <c r="BP102" s="14"/>
      <c r="BQ102" s="14"/>
      <c r="BR102" s="27"/>
      <c r="BS102" s="14"/>
      <c r="BT102" s="14"/>
      <c r="BU102" s="14"/>
      <c r="BV102" s="14"/>
      <c r="BW102" s="14"/>
      <c r="BX102" s="14"/>
      <c r="BY102" s="28"/>
      <c r="BZ102" s="37">
        <v>4493813</v>
      </c>
      <c r="CA102" s="14"/>
      <c r="CB102" s="14"/>
      <c r="CC102" s="14"/>
      <c r="CD102" s="14" t="s">
        <v>1977</v>
      </c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 t="s">
        <v>1976</v>
      </c>
      <c r="CV102" s="14"/>
      <c r="CW102" s="14"/>
      <c r="CX102" s="14"/>
      <c r="CY102" s="14"/>
      <c r="CZ102" s="14"/>
      <c r="DA102" s="14"/>
      <c r="DB102" s="14"/>
      <c r="DC102" s="14"/>
      <c r="DD102" s="14"/>
      <c r="DE102" s="14"/>
    </row>
    <row r="103" spans="1:109">
      <c r="A103" s="9" t="s">
        <v>103</v>
      </c>
      <c r="B103" s="28" t="s">
        <v>1437</v>
      </c>
      <c r="C103" s="28" t="s">
        <v>460</v>
      </c>
      <c r="D103" s="28" t="s">
        <v>460</v>
      </c>
      <c r="E103" s="28" t="s">
        <v>461</v>
      </c>
      <c r="L103" s="28"/>
      <c r="M103" s="28"/>
      <c r="N103" s="28"/>
      <c r="O103" s="29"/>
      <c r="P103" s="9" t="s">
        <v>286</v>
      </c>
      <c r="Q103" s="60">
        <v>2</v>
      </c>
      <c r="R103" s="39"/>
      <c r="S103" s="39"/>
      <c r="T103" s="31">
        <v>259976</v>
      </c>
      <c r="U103" s="31">
        <v>213693</v>
      </c>
      <c r="V103" s="31">
        <v>261431</v>
      </c>
      <c r="W103" s="31">
        <v>507528</v>
      </c>
      <c r="X103" s="31">
        <v>621438</v>
      </c>
      <c r="Y103" s="31">
        <v>733787</v>
      </c>
      <c r="Z103" s="31">
        <v>566621</v>
      </c>
      <c r="AA103" s="31">
        <v>385730.19</v>
      </c>
      <c r="AB103" s="11">
        <v>150000</v>
      </c>
      <c r="AC103" s="11">
        <f t="shared" si="10"/>
        <v>6818.181818181818</v>
      </c>
      <c r="AD103" s="11">
        <f t="shared" si="11"/>
        <v>129545.45454545454</v>
      </c>
      <c r="AE103" s="11">
        <f t="shared" si="12"/>
        <v>-45454.545454545456</v>
      </c>
      <c r="AF103" s="11">
        <v>175000</v>
      </c>
      <c r="AG103" s="12"/>
      <c r="AH103" s="11">
        <f t="shared" si="13"/>
        <v>-25000</v>
      </c>
      <c r="AI103" s="38">
        <v>25000</v>
      </c>
      <c r="AJ103" s="38">
        <v>175000</v>
      </c>
      <c r="AK103" s="38"/>
      <c r="AL103" s="34" t="s">
        <v>756</v>
      </c>
      <c r="AM103" s="28" t="s">
        <v>757</v>
      </c>
      <c r="AN103" s="28" t="s">
        <v>1097</v>
      </c>
      <c r="AO103" s="32" t="s">
        <v>2172</v>
      </c>
      <c r="AP103" s="33">
        <v>40617</v>
      </c>
      <c r="AR103" s="34" t="s">
        <v>1782</v>
      </c>
      <c r="AS103" s="34" t="s">
        <v>1783</v>
      </c>
      <c r="AT103" s="34" t="s">
        <v>1784</v>
      </c>
      <c r="AU103" s="34" t="s">
        <v>1880</v>
      </c>
      <c r="AV103" s="34" t="s">
        <v>1576</v>
      </c>
      <c r="AW103" s="34" t="s">
        <v>1713</v>
      </c>
      <c r="AX103" s="34" t="s">
        <v>2404</v>
      </c>
      <c r="AY103" s="35" t="s">
        <v>1577</v>
      </c>
      <c r="AZ103" s="35"/>
      <c r="BA103" s="35"/>
      <c r="BB103" s="35"/>
      <c r="BC103" s="35"/>
      <c r="BD103" s="35"/>
      <c r="BE103" s="35"/>
      <c r="BF103" s="35"/>
      <c r="BG103" s="35"/>
      <c r="BH103" s="34" t="s">
        <v>2629</v>
      </c>
      <c r="BI103" s="36" t="s">
        <v>2630</v>
      </c>
      <c r="BJ103" s="36"/>
      <c r="BK103" s="36"/>
      <c r="BL103" s="27"/>
      <c r="BR103" s="27" t="s">
        <v>1977</v>
      </c>
      <c r="BY103" s="28" t="s">
        <v>1363</v>
      </c>
      <c r="BZ103" s="37">
        <v>4368816</v>
      </c>
      <c r="CD103" s="14" t="s">
        <v>1976</v>
      </c>
      <c r="CR103" s="14" t="s">
        <v>1977</v>
      </c>
    </row>
    <row r="104" spans="1:109">
      <c r="A104" s="9" t="s">
        <v>104</v>
      </c>
      <c r="B104" s="28" t="s">
        <v>1437</v>
      </c>
      <c r="C104" s="28" t="s">
        <v>312</v>
      </c>
      <c r="D104" s="28" t="s">
        <v>312</v>
      </c>
      <c r="E104" s="28" t="s">
        <v>462</v>
      </c>
      <c r="L104" s="28" t="s">
        <v>213</v>
      </c>
      <c r="M104" s="28"/>
      <c r="N104" s="29">
        <v>93933</v>
      </c>
      <c r="O104" s="29"/>
      <c r="P104" s="9" t="s">
        <v>282</v>
      </c>
      <c r="Q104" s="60">
        <v>1</v>
      </c>
      <c r="R104" s="39"/>
      <c r="S104" s="39"/>
      <c r="T104" s="31">
        <v>421176</v>
      </c>
      <c r="U104" s="31">
        <v>416847</v>
      </c>
      <c r="V104" s="31">
        <v>346081</v>
      </c>
      <c r="W104" s="31">
        <v>427909</v>
      </c>
      <c r="X104" s="31">
        <v>398542</v>
      </c>
      <c r="Y104" s="31">
        <v>329638</v>
      </c>
      <c r="Z104" s="31">
        <v>477148</v>
      </c>
      <c r="AA104" s="31">
        <v>277411.95</v>
      </c>
      <c r="AB104" s="11">
        <v>450000</v>
      </c>
      <c r="AC104" s="11">
        <f t="shared" si="10"/>
        <v>20454.545454545456</v>
      </c>
      <c r="AD104" s="11">
        <f t="shared" si="11"/>
        <v>388636.36363636365</v>
      </c>
      <c r="AE104" s="11">
        <f t="shared" si="12"/>
        <v>-121363.63636363635</v>
      </c>
      <c r="AF104" s="11">
        <v>510000</v>
      </c>
      <c r="AG104" s="12"/>
      <c r="AH104" s="11">
        <f t="shared" si="13"/>
        <v>-60000</v>
      </c>
      <c r="AI104" s="38">
        <v>625000</v>
      </c>
      <c r="AJ104" s="38">
        <v>500000</v>
      </c>
      <c r="AK104" s="38"/>
      <c r="AL104" s="34" t="s">
        <v>758</v>
      </c>
      <c r="AM104" s="28" t="s">
        <v>759</v>
      </c>
      <c r="AN104" s="28" t="s">
        <v>1098</v>
      </c>
      <c r="AO104" s="32" t="s">
        <v>974</v>
      </c>
      <c r="AP104" s="33">
        <v>40928</v>
      </c>
      <c r="AQ104" s="33" t="s">
        <v>2408</v>
      </c>
      <c r="AR104" s="34" t="s">
        <v>1751</v>
      </c>
      <c r="AS104" s="34" t="s">
        <v>1717</v>
      </c>
      <c r="AT104" s="34" t="s">
        <v>1787</v>
      </c>
      <c r="AU104" s="63" t="s">
        <v>1752</v>
      </c>
      <c r="AV104" s="14" t="s">
        <v>2526</v>
      </c>
      <c r="AW104" s="14" t="s">
        <v>1713</v>
      </c>
      <c r="AX104" s="14" t="s">
        <v>2527</v>
      </c>
      <c r="AY104" s="14" t="s">
        <v>2508</v>
      </c>
      <c r="AZ104" s="14" t="s">
        <v>2523</v>
      </c>
      <c r="BA104" s="14" t="s">
        <v>2524</v>
      </c>
      <c r="BB104" s="14" t="s">
        <v>2525</v>
      </c>
      <c r="BC104" s="14" t="s">
        <v>2517</v>
      </c>
      <c r="BD104" s="14" t="s">
        <v>2100</v>
      </c>
      <c r="BE104" s="14" t="s">
        <v>1726</v>
      </c>
      <c r="BG104" s="14" t="s">
        <v>2099</v>
      </c>
      <c r="BH104" s="34" t="s">
        <v>1206</v>
      </c>
      <c r="BI104" s="36" t="s">
        <v>1278</v>
      </c>
      <c r="BJ104" s="36"/>
      <c r="BK104" s="36"/>
      <c r="BL104" s="27"/>
      <c r="BR104" s="27"/>
      <c r="BY104" s="28" t="s">
        <v>1364</v>
      </c>
      <c r="BZ104" s="37">
        <v>4281707</v>
      </c>
      <c r="CT104" s="14" t="s">
        <v>1976</v>
      </c>
    </row>
    <row r="105" spans="1:109">
      <c r="A105" s="9" t="s">
        <v>105</v>
      </c>
      <c r="B105" s="28" t="s">
        <v>1437</v>
      </c>
      <c r="C105" s="28" t="s">
        <v>463</v>
      </c>
      <c r="D105" s="28" t="s">
        <v>463</v>
      </c>
      <c r="E105" s="28" t="s">
        <v>464</v>
      </c>
      <c r="L105" s="28" t="s">
        <v>214</v>
      </c>
      <c r="M105" s="28"/>
      <c r="N105" s="28"/>
      <c r="O105" s="29"/>
      <c r="P105" s="9" t="s">
        <v>260</v>
      </c>
      <c r="Q105" s="60">
        <v>13</v>
      </c>
      <c r="R105" s="39"/>
      <c r="S105" s="39"/>
      <c r="T105" s="31">
        <v>75068</v>
      </c>
      <c r="U105" s="31">
        <v>26357</v>
      </c>
      <c r="V105" s="31">
        <v>40494</v>
      </c>
      <c r="W105" s="31">
        <v>129089</v>
      </c>
      <c r="X105" s="31">
        <v>166621</v>
      </c>
      <c r="Y105" s="31">
        <v>163473</v>
      </c>
      <c r="Z105" s="31">
        <v>136595</v>
      </c>
      <c r="AA105" s="31">
        <v>66664.5</v>
      </c>
      <c r="AB105" s="11">
        <v>200000</v>
      </c>
      <c r="AC105" s="11">
        <f t="shared" si="10"/>
        <v>9090.9090909090901</v>
      </c>
      <c r="AD105" s="11">
        <f t="shared" si="11"/>
        <v>172727.27272727271</v>
      </c>
      <c r="AE105" s="11">
        <f t="shared" si="12"/>
        <v>7727.2727272727061</v>
      </c>
      <c r="AF105" s="11">
        <v>165000</v>
      </c>
      <c r="AG105" s="12"/>
      <c r="AH105" s="11">
        <f t="shared" si="13"/>
        <v>35000</v>
      </c>
      <c r="AI105" s="29">
        <v>155400</v>
      </c>
      <c r="AJ105" s="29">
        <v>200000</v>
      </c>
      <c r="AK105" s="29"/>
      <c r="AL105" s="28" t="s">
        <v>760</v>
      </c>
      <c r="AM105" s="28" t="s">
        <v>761</v>
      </c>
      <c r="AN105" s="28" t="s">
        <v>1099</v>
      </c>
      <c r="AO105" s="34" t="s">
        <v>2173</v>
      </c>
      <c r="AP105" s="33">
        <v>40617</v>
      </c>
      <c r="AR105" s="34" t="s">
        <v>1578</v>
      </c>
      <c r="AS105" s="34" t="s">
        <v>1713</v>
      </c>
      <c r="AT105" s="34" t="s">
        <v>2679</v>
      </c>
      <c r="AU105" s="35" t="s">
        <v>1933</v>
      </c>
      <c r="BH105" s="34" t="s">
        <v>1207</v>
      </c>
      <c r="BI105" s="36" t="s">
        <v>1279</v>
      </c>
      <c r="BJ105" s="36"/>
      <c r="BK105" s="36"/>
      <c r="BL105" s="27"/>
      <c r="BO105" s="14" t="s">
        <v>1976</v>
      </c>
      <c r="BR105" s="27"/>
      <c r="BS105" s="14" t="s">
        <v>1976</v>
      </c>
      <c r="BT105" s="14" t="s">
        <v>1976</v>
      </c>
      <c r="BU105" s="14" t="s">
        <v>1976</v>
      </c>
      <c r="BY105" s="28"/>
      <c r="BZ105" s="37">
        <v>4282305</v>
      </c>
      <c r="CC105" s="14" t="s">
        <v>1976</v>
      </c>
    </row>
    <row r="106" spans="1:109">
      <c r="A106" s="64" t="s">
        <v>137</v>
      </c>
      <c r="B106" s="64" t="s">
        <v>1437</v>
      </c>
      <c r="C106" s="64" t="s">
        <v>524</v>
      </c>
      <c r="D106" s="64" t="s">
        <v>524</v>
      </c>
      <c r="E106" s="64" t="s">
        <v>525</v>
      </c>
      <c r="F106" s="65"/>
      <c r="G106" s="65"/>
      <c r="H106" s="65"/>
      <c r="I106" s="65"/>
      <c r="J106" s="65"/>
      <c r="K106" s="65"/>
      <c r="L106" s="65" t="s">
        <v>232</v>
      </c>
      <c r="M106" s="65"/>
      <c r="N106" s="65"/>
      <c r="O106" s="66">
        <v>15000</v>
      </c>
      <c r="P106" s="64" t="s">
        <v>260</v>
      </c>
      <c r="Q106" s="67">
        <v>12</v>
      </c>
      <c r="R106" s="67"/>
      <c r="S106" s="67"/>
      <c r="T106" s="68">
        <v>169769</v>
      </c>
      <c r="U106" s="68">
        <v>150631</v>
      </c>
      <c r="V106" s="68">
        <v>216693</v>
      </c>
      <c r="W106" s="68">
        <v>347696</v>
      </c>
      <c r="X106" s="68">
        <v>298985</v>
      </c>
      <c r="Y106" s="68">
        <v>331485</v>
      </c>
      <c r="Z106" s="68">
        <v>410697</v>
      </c>
      <c r="AA106" s="68">
        <v>474901.82</v>
      </c>
      <c r="AB106" s="69">
        <v>800000</v>
      </c>
      <c r="AC106" s="69">
        <f t="shared" si="10"/>
        <v>36363.63636363636</v>
      </c>
      <c r="AD106" s="69">
        <f t="shared" si="11"/>
        <v>690909.09090909082</v>
      </c>
      <c r="AE106" s="69">
        <f t="shared" si="12"/>
        <v>-309090.90909090918</v>
      </c>
      <c r="AF106" s="69">
        <v>1000000</v>
      </c>
      <c r="AG106" s="70"/>
      <c r="AH106" s="69">
        <f t="shared" si="13"/>
        <v>-200000</v>
      </c>
      <c r="AI106" s="71">
        <v>1700000</v>
      </c>
      <c r="AJ106" s="71">
        <v>1400000</v>
      </c>
      <c r="AK106" s="71"/>
      <c r="AL106" s="64" t="s">
        <v>824</v>
      </c>
      <c r="AM106" s="64" t="s">
        <v>825</v>
      </c>
      <c r="AN106" s="64" t="s">
        <v>1131</v>
      </c>
      <c r="AO106" s="72" t="s">
        <v>995</v>
      </c>
      <c r="AP106" s="65"/>
      <c r="AQ106" s="65"/>
      <c r="AR106" s="73"/>
      <c r="AS106" s="73"/>
      <c r="AT106" s="72"/>
      <c r="AU106" s="64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73"/>
      <c r="BI106" s="74"/>
      <c r="BJ106" s="74"/>
      <c r="BK106" s="74"/>
      <c r="BL106" s="27" t="s">
        <v>2930</v>
      </c>
      <c r="BM106" s="65"/>
      <c r="BN106" s="65"/>
      <c r="BO106" s="65"/>
      <c r="BP106" s="65"/>
      <c r="BQ106" s="65"/>
      <c r="BR106" s="65"/>
      <c r="BS106" s="65"/>
      <c r="BT106" s="65"/>
      <c r="BU106" s="65"/>
      <c r="BV106" s="65"/>
      <c r="BW106" s="65"/>
      <c r="BX106" s="65"/>
      <c r="BY106" s="64" t="s">
        <v>1387</v>
      </c>
      <c r="BZ106" s="75">
        <v>4282549</v>
      </c>
      <c r="CA106" s="65"/>
      <c r="CB106" s="65"/>
      <c r="CC106" s="65"/>
      <c r="CD106" s="65"/>
      <c r="CE106" s="65"/>
      <c r="CF106" s="65"/>
      <c r="CG106" s="65"/>
      <c r="CH106" s="65"/>
      <c r="CI106" s="65"/>
      <c r="CJ106" s="65"/>
      <c r="CK106" s="65"/>
      <c r="CL106" s="65"/>
      <c r="CM106" s="65"/>
      <c r="CN106" s="65"/>
      <c r="CO106" s="65"/>
      <c r="CP106" s="65"/>
      <c r="CQ106" s="65"/>
      <c r="CR106" s="65"/>
      <c r="CS106" s="65"/>
      <c r="CT106" s="65"/>
      <c r="CU106" s="65"/>
      <c r="CV106" s="65"/>
    </row>
    <row r="107" spans="1:109">
      <c r="A107" s="9" t="s">
        <v>107</v>
      </c>
      <c r="B107" s="28" t="s">
        <v>1437</v>
      </c>
      <c r="C107" s="28" t="s">
        <v>312</v>
      </c>
      <c r="D107" s="28" t="s">
        <v>312</v>
      </c>
      <c r="E107" s="28" t="s">
        <v>468</v>
      </c>
      <c r="L107" s="28" t="s">
        <v>215</v>
      </c>
      <c r="M107" s="28"/>
      <c r="N107" s="28"/>
      <c r="O107" s="29"/>
      <c r="P107" s="9" t="s">
        <v>262</v>
      </c>
      <c r="Q107" s="60">
        <v>5</v>
      </c>
      <c r="R107" s="39"/>
      <c r="S107" s="39"/>
      <c r="T107" s="31">
        <v>294453</v>
      </c>
      <c r="U107" s="31">
        <v>267361</v>
      </c>
      <c r="V107" s="31">
        <v>278196</v>
      </c>
      <c r="W107" s="31">
        <v>328448</v>
      </c>
      <c r="X107" s="31">
        <v>346801</v>
      </c>
      <c r="Y107" s="31">
        <v>387845</v>
      </c>
      <c r="Z107" s="31">
        <v>465309</v>
      </c>
      <c r="AA107" s="31">
        <v>253634.18</v>
      </c>
      <c r="AB107" s="11">
        <v>300000</v>
      </c>
      <c r="AC107" s="11">
        <f t="shared" si="10"/>
        <v>13636.363636363636</v>
      </c>
      <c r="AD107" s="11">
        <f t="shared" si="11"/>
        <v>259090.90909090909</v>
      </c>
      <c r="AE107" s="11">
        <f t="shared" si="12"/>
        <v>-40909.090909090912</v>
      </c>
      <c r="AF107" s="11">
        <v>300000</v>
      </c>
      <c r="AG107" s="12"/>
      <c r="AH107" s="11">
        <f t="shared" si="13"/>
        <v>0</v>
      </c>
      <c r="AI107" s="29">
        <v>300000</v>
      </c>
      <c r="AJ107" s="29">
        <v>350000</v>
      </c>
      <c r="AK107" s="29"/>
      <c r="AL107" s="28" t="s">
        <v>764</v>
      </c>
      <c r="AM107" s="28" t="s">
        <v>765</v>
      </c>
      <c r="AN107" s="28" t="s">
        <v>1101</v>
      </c>
      <c r="AO107" s="34" t="s">
        <v>975</v>
      </c>
      <c r="AP107" s="33">
        <v>40975</v>
      </c>
      <c r="AQ107" s="33"/>
      <c r="AR107" s="28" t="s">
        <v>1582</v>
      </c>
      <c r="AS107" s="34" t="s">
        <v>1713</v>
      </c>
      <c r="AT107" s="34" t="s">
        <v>1583</v>
      </c>
      <c r="AU107" s="35" t="s">
        <v>1584</v>
      </c>
      <c r="AV107" s="14" t="s">
        <v>2059</v>
      </c>
      <c r="AW107" s="14" t="s">
        <v>1717</v>
      </c>
      <c r="AX107" s="14" t="s">
        <v>2060</v>
      </c>
      <c r="AY107" s="14" t="s">
        <v>2061</v>
      </c>
      <c r="BH107" s="28" t="s">
        <v>1209</v>
      </c>
      <c r="BI107" s="36" t="s">
        <v>1281</v>
      </c>
      <c r="BJ107" s="36"/>
      <c r="BK107" s="36"/>
      <c r="BL107" s="27"/>
      <c r="BO107" s="14" t="s">
        <v>1976</v>
      </c>
      <c r="BR107" s="27"/>
      <c r="BS107" s="14" t="s">
        <v>1976</v>
      </c>
      <c r="BY107" s="34" t="s">
        <v>1365</v>
      </c>
      <c r="BZ107" s="41">
        <v>4313796</v>
      </c>
      <c r="CT107" s="14" t="s">
        <v>1977</v>
      </c>
    </row>
    <row r="108" spans="1:109">
      <c r="A108" s="10" t="s">
        <v>108</v>
      </c>
      <c r="B108" s="28" t="s">
        <v>1437</v>
      </c>
      <c r="C108" s="34" t="s">
        <v>469</v>
      </c>
      <c r="D108" s="34" t="s">
        <v>327</v>
      </c>
      <c r="E108" s="34" t="s">
        <v>470</v>
      </c>
      <c r="L108" s="28"/>
      <c r="M108" s="28"/>
      <c r="N108" s="28"/>
      <c r="O108" s="29"/>
      <c r="P108" s="10" t="s">
        <v>281</v>
      </c>
      <c r="Q108" s="60">
        <v>3</v>
      </c>
      <c r="R108" s="39"/>
      <c r="S108" s="39"/>
      <c r="T108" s="31">
        <v>610383</v>
      </c>
      <c r="U108" s="31">
        <v>555541</v>
      </c>
      <c r="V108" s="31">
        <v>636701</v>
      </c>
      <c r="W108" s="31">
        <v>695380</v>
      </c>
      <c r="X108" s="31">
        <v>762012</v>
      </c>
      <c r="Y108" s="31">
        <v>819882</v>
      </c>
      <c r="Z108" s="31">
        <v>826490</v>
      </c>
      <c r="AA108" s="31">
        <v>809527.79</v>
      </c>
      <c r="AB108" s="11">
        <v>150000</v>
      </c>
      <c r="AC108" s="11">
        <f t="shared" si="10"/>
        <v>6818.181818181818</v>
      </c>
      <c r="AD108" s="11">
        <f t="shared" si="11"/>
        <v>129545.45454545454</v>
      </c>
      <c r="AE108" s="11">
        <f t="shared" si="12"/>
        <v>129545.45454545454</v>
      </c>
      <c r="AF108" s="11">
        <v>0</v>
      </c>
      <c r="AG108" s="12"/>
      <c r="AH108" s="11">
        <f t="shared" si="13"/>
        <v>150000</v>
      </c>
      <c r="AI108" s="38">
        <v>5000</v>
      </c>
      <c r="AJ108" s="38">
        <v>10000</v>
      </c>
      <c r="AK108" s="38"/>
      <c r="AL108" s="34" t="s">
        <v>766</v>
      </c>
      <c r="AM108" s="34" t="s">
        <v>767</v>
      </c>
      <c r="AN108" s="28" t="s">
        <v>1102</v>
      </c>
      <c r="AO108" s="34" t="s">
        <v>976</v>
      </c>
      <c r="AP108" s="33">
        <v>40928</v>
      </c>
      <c r="AR108" s="28" t="s">
        <v>1585</v>
      </c>
      <c r="AS108" s="34" t="s">
        <v>1713</v>
      </c>
      <c r="AT108" s="28" t="s">
        <v>1867</v>
      </c>
      <c r="AU108" s="28" t="s">
        <v>1586</v>
      </c>
      <c r="BH108" s="34" t="s">
        <v>1210</v>
      </c>
      <c r="BI108" s="36" t="s">
        <v>1434</v>
      </c>
      <c r="BJ108" s="36"/>
      <c r="BK108" s="36"/>
      <c r="BL108" s="27"/>
      <c r="BR108" s="27"/>
      <c r="BY108" s="34" t="s">
        <v>1366</v>
      </c>
      <c r="BZ108" s="41">
        <v>4610108</v>
      </c>
      <c r="CO108" s="14" t="s">
        <v>1977</v>
      </c>
      <c r="CR108" s="14" t="s">
        <v>1976</v>
      </c>
      <c r="DC108" s="42"/>
      <c r="DD108" s="42"/>
      <c r="DE108" s="42"/>
    </row>
    <row r="109" spans="1:109">
      <c r="A109" s="10" t="s">
        <v>109</v>
      </c>
      <c r="B109" s="28" t="s">
        <v>1437</v>
      </c>
      <c r="C109" s="34" t="s">
        <v>352</v>
      </c>
      <c r="D109" s="34" t="s">
        <v>352</v>
      </c>
      <c r="E109" s="34" t="s">
        <v>471</v>
      </c>
      <c r="L109" s="28" t="s">
        <v>216</v>
      </c>
      <c r="M109" s="28"/>
      <c r="N109" s="29">
        <v>791</v>
      </c>
      <c r="O109" s="29"/>
      <c r="P109" s="10" t="s">
        <v>267</v>
      </c>
      <c r="Q109" s="60">
        <v>2</v>
      </c>
      <c r="R109" s="39"/>
      <c r="S109" s="39"/>
      <c r="T109" s="31">
        <v>15145</v>
      </c>
      <c r="U109" s="31">
        <v>1538</v>
      </c>
      <c r="V109" s="31">
        <v>121874</v>
      </c>
      <c r="W109" s="31">
        <v>216952</v>
      </c>
      <c r="X109" s="31">
        <v>336601</v>
      </c>
      <c r="Y109" s="31">
        <v>450961</v>
      </c>
      <c r="Z109" s="31">
        <v>801189</v>
      </c>
      <c r="AA109" s="31">
        <v>42542.36</v>
      </c>
      <c r="AB109" s="11">
        <v>125000</v>
      </c>
      <c r="AC109" s="11">
        <f t="shared" si="10"/>
        <v>5681.818181818182</v>
      </c>
      <c r="AD109" s="11">
        <f t="shared" si="11"/>
        <v>107954.54545454546</v>
      </c>
      <c r="AE109" s="11">
        <f t="shared" si="12"/>
        <v>107954.54545454546</v>
      </c>
      <c r="AF109" s="11">
        <v>0</v>
      </c>
      <c r="AG109" s="12"/>
      <c r="AH109" s="11">
        <f t="shared" si="13"/>
        <v>125000</v>
      </c>
      <c r="AI109" s="38">
        <v>0</v>
      </c>
      <c r="AJ109" s="38">
        <v>25000</v>
      </c>
      <c r="AK109" s="38"/>
      <c r="AL109" s="34" t="s">
        <v>768</v>
      </c>
      <c r="AM109" s="34" t="s">
        <v>769</v>
      </c>
      <c r="AN109" s="28" t="s">
        <v>1103</v>
      </c>
      <c r="AO109" s="34" t="s">
        <v>977</v>
      </c>
      <c r="AP109" s="33">
        <v>40928</v>
      </c>
      <c r="AR109" s="34" t="s">
        <v>1587</v>
      </c>
      <c r="AS109" s="34" t="s">
        <v>1713</v>
      </c>
      <c r="AT109" s="34" t="s">
        <v>1588</v>
      </c>
      <c r="AU109" s="43" t="s">
        <v>1589</v>
      </c>
      <c r="AV109" s="14" t="s">
        <v>2062</v>
      </c>
      <c r="AW109" s="14" t="s">
        <v>1717</v>
      </c>
      <c r="AX109" s="14" t="s">
        <v>2063</v>
      </c>
      <c r="AY109" s="14" t="s">
        <v>2064</v>
      </c>
      <c r="BH109" s="34" t="s">
        <v>1211</v>
      </c>
      <c r="BI109" s="36" t="s">
        <v>1282</v>
      </c>
      <c r="BJ109" s="36"/>
      <c r="BK109" s="36"/>
      <c r="BL109" s="27"/>
      <c r="BR109" s="27"/>
      <c r="BS109" s="14" t="s">
        <v>1976</v>
      </c>
      <c r="BV109" s="14" t="s">
        <v>2123</v>
      </c>
      <c r="BY109" s="34" t="s">
        <v>1367</v>
      </c>
      <c r="BZ109" s="41">
        <v>4840301</v>
      </c>
      <c r="CD109" s="14" t="s">
        <v>1976</v>
      </c>
      <c r="CF109" s="14" t="s">
        <v>1976</v>
      </c>
    </row>
    <row r="110" spans="1:109">
      <c r="A110" s="9" t="s">
        <v>110</v>
      </c>
      <c r="B110" s="28" t="s">
        <v>1437</v>
      </c>
      <c r="C110" s="28" t="s">
        <v>472</v>
      </c>
      <c r="D110" s="28" t="s">
        <v>472</v>
      </c>
      <c r="E110" s="28" t="s">
        <v>473</v>
      </c>
      <c r="L110" s="28" t="s">
        <v>217</v>
      </c>
      <c r="M110" s="28"/>
      <c r="N110" s="29">
        <v>21578</v>
      </c>
      <c r="O110" s="29"/>
      <c r="P110" s="9" t="s">
        <v>260</v>
      </c>
      <c r="Q110" s="60">
        <v>19</v>
      </c>
      <c r="R110" s="39"/>
      <c r="S110" s="39"/>
      <c r="T110" s="31">
        <v>369881</v>
      </c>
      <c r="U110" s="31">
        <v>342979</v>
      </c>
      <c r="V110" s="31">
        <v>348044</v>
      </c>
      <c r="W110" s="31">
        <v>448240</v>
      </c>
      <c r="X110" s="31">
        <v>486212</v>
      </c>
      <c r="Y110" s="31">
        <v>525842</v>
      </c>
      <c r="Z110" s="31">
        <v>527189</v>
      </c>
      <c r="AA110" s="31">
        <v>590901.31000000006</v>
      </c>
      <c r="AB110" s="11">
        <v>150000</v>
      </c>
      <c r="AC110" s="11">
        <f t="shared" si="10"/>
        <v>6818.181818181818</v>
      </c>
      <c r="AD110" s="11">
        <f t="shared" si="11"/>
        <v>129545.45454545454</v>
      </c>
      <c r="AE110" s="11">
        <f t="shared" si="12"/>
        <v>-40454.545454545456</v>
      </c>
      <c r="AF110" s="11">
        <v>170000</v>
      </c>
      <c r="AG110" s="12" t="s">
        <v>2119</v>
      </c>
      <c r="AH110" s="11">
        <f t="shared" si="13"/>
        <v>-20000</v>
      </c>
      <c r="AI110" s="38">
        <v>350000</v>
      </c>
      <c r="AJ110" s="38">
        <v>200000</v>
      </c>
      <c r="AK110" s="38"/>
      <c r="AL110" s="34" t="s">
        <v>770</v>
      </c>
      <c r="AM110" s="28" t="s">
        <v>771</v>
      </c>
      <c r="AN110" s="28" t="s">
        <v>1104</v>
      </c>
      <c r="AO110" s="32" t="s">
        <v>2310</v>
      </c>
      <c r="AP110" s="33">
        <v>40591</v>
      </c>
      <c r="AQ110" s="33"/>
      <c r="AR110" s="34" t="s">
        <v>1590</v>
      </c>
      <c r="AS110" s="34" t="s">
        <v>1713</v>
      </c>
      <c r="AT110" s="34"/>
      <c r="AU110" s="35" t="s">
        <v>1753</v>
      </c>
      <c r="AV110" s="14" t="s">
        <v>2065</v>
      </c>
      <c r="AW110" s="14" t="s">
        <v>1717</v>
      </c>
      <c r="AX110" s="14" t="s">
        <v>2066</v>
      </c>
      <c r="AY110" s="14" t="s">
        <v>2067</v>
      </c>
      <c r="BH110" s="34" t="s">
        <v>2575</v>
      </c>
      <c r="BI110" s="40" t="s">
        <v>2574</v>
      </c>
      <c r="BJ110" s="40"/>
      <c r="BK110" s="40"/>
      <c r="BL110" s="27"/>
      <c r="BR110" s="27"/>
      <c r="BU110" s="14" t="s">
        <v>1976</v>
      </c>
      <c r="BY110" s="28" t="s">
        <v>1368</v>
      </c>
      <c r="BZ110" s="37">
        <v>4281245</v>
      </c>
      <c r="CA110" s="14" t="s">
        <v>1976</v>
      </c>
      <c r="CK110" s="14" t="s">
        <v>1977</v>
      </c>
      <c r="CO110" s="14" t="s">
        <v>1976</v>
      </c>
    </row>
    <row r="111" spans="1:109">
      <c r="A111" s="27" t="str">
        <f>CONCATENATE(E111,", ", D111)</f>
        <v>Lowenthal, Alan</v>
      </c>
      <c r="B111" s="14" t="s">
        <v>1437</v>
      </c>
      <c r="C111" s="14" t="s">
        <v>2782</v>
      </c>
      <c r="D111" s="14" t="s">
        <v>2782</v>
      </c>
      <c r="E111" s="14" t="s">
        <v>2827</v>
      </c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13" t="s">
        <v>260</v>
      </c>
      <c r="Q111" s="15">
        <v>47</v>
      </c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12" t="s">
        <v>2828</v>
      </c>
      <c r="AS111" s="12" t="s">
        <v>2829</v>
      </c>
      <c r="AT111" s="14" t="s">
        <v>2830</v>
      </c>
      <c r="AU111" s="25" t="s">
        <v>2831</v>
      </c>
      <c r="AV111" s="14" t="s">
        <v>2832</v>
      </c>
      <c r="AX111" s="14" t="s">
        <v>2833</v>
      </c>
      <c r="AY111" s="25" t="s">
        <v>2834</v>
      </c>
      <c r="BI111" s="14"/>
      <c r="BJ111" s="14"/>
      <c r="BK111" s="14"/>
      <c r="BL111" s="27"/>
      <c r="BM111" s="14" t="s">
        <v>2696</v>
      </c>
      <c r="BR111" s="27"/>
      <c r="BY111" s="14" t="s">
        <v>2921</v>
      </c>
    </row>
    <row r="112" spans="1:109">
      <c r="A112" s="9" t="s">
        <v>40</v>
      </c>
      <c r="B112" s="28" t="s">
        <v>1437</v>
      </c>
      <c r="C112" s="28" t="s">
        <v>328</v>
      </c>
      <c r="D112" s="28" t="s">
        <v>308</v>
      </c>
      <c r="E112" s="28" t="s">
        <v>329</v>
      </c>
      <c r="L112" s="28" t="s">
        <v>1887</v>
      </c>
      <c r="M112" s="28"/>
      <c r="N112" s="29">
        <v>5033</v>
      </c>
      <c r="O112" s="29"/>
      <c r="P112" s="9" t="s">
        <v>258</v>
      </c>
      <c r="Q112" s="60">
        <v>1</v>
      </c>
      <c r="R112" s="39"/>
      <c r="S112" s="39"/>
      <c r="T112" s="31">
        <v>713425</v>
      </c>
      <c r="U112" s="31">
        <v>701831</v>
      </c>
      <c r="V112" s="31">
        <v>684319</v>
      </c>
      <c r="W112" s="31">
        <v>678925</v>
      </c>
      <c r="X112" s="31">
        <v>688421</v>
      </c>
      <c r="Y112" s="31">
        <v>758355</v>
      </c>
      <c r="Z112" s="31">
        <v>771174</v>
      </c>
      <c r="AA112" s="31">
        <v>590351.52</v>
      </c>
      <c r="AB112" s="11">
        <v>250000</v>
      </c>
      <c r="AC112" s="11">
        <f>AB112/22</f>
        <v>11363.636363636364</v>
      </c>
      <c r="AD112" s="11">
        <f>AC112*19</f>
        <v>215909.09090909091</v>
      </c>
      <c r="AE112" s="11">
        <f>AD112-AF112</f>
        <v>215909.09090909091</v>
      </c>
      <c r="AF112" s="11">
        <v>0</v>
      </c>
      <c r="AG112" s="12"/>
      <c r="AH112" s="11">
        <f>AB112-AF112</f>
        <v>250000</v>
      </c>
      <c r="AI112" s="38">
        <v>275000</v>
      </c>
      <c r="AJ112" s="38">
        <v>300000</v>
      </c>
      <c r="AK112" s="38"/>
      <c r="AL112" s="34" t="s">
        <v>630</v>
      </c>
      <c r="AM112" s="28" t="s">
        <v>631</v>
      </c>
      <c r="AN112" s="28" t="s">
        <v>1040</v>
      </c>
      <c r="AO112" s="32" t="s">
        <v>929</v>
      </c>
      <c r="AP112" s="33">
        <v>40928</v>
      </c>
      <c r="AQ112" s="33" t="s">
        <v>2501</v>
      </c>
      <c r="AR112" s="28" t="s">
        <v>1453</v>
      </c>
      <c r="AS112" s="34" t="s">
        <v>1713</v>
      </c>
      <c r="AT112" s="32" t="s">
        <v>1454</v>
      </c>
      <c r="AU112" s="35" t="s">
        <v>2689</v>
      </c>
      <c r="AV112" s="14" t="s">
        <v>1984</v>
      </c>
      <c r="AW112" s="14" t="s">
        <v>1717</v>
      </c>
      <c r="AX112" s="14" t="s">
        <v>1985</v>
      </c>
      <c r="AY112" s="14" t="s">
        <v>1986</v>
      </c>
      <c r="BH112" s="34" t="s">
        <v>2617</v>
      </c>
      <c r="BI112" s="36" t="s">
        <v>2618</v>
      </c>
      <c r="BJ112" s="36"/>
      <c r="BK112" s="36"/>
      <c r="BL112" s="27" t="s">
        <v>2931</v>
      </c>
      <c r="BR112" s="27"/>
      <c r="BS112" s="14" t="s">
        <v>1976</v>
      </c>
      <c r="BY112" s="28" t="s">
        <v>1321</v>
      </c>
      <c r="BZ112" s="37">
        <v>4610097</v>
      </c>
      <c r="CA112" s="14" t="s">
        <v>1975</v>
      </c>
      <c r="CD112" s="14" t="s">
        <v>1976</v>
      </c>
    </row>
    <row r="113" spans="1:109">
      <c r="A113" s="27" t="str">
        <f>CONCATENATE(E113,", ", D113)</f>
        <v>Lujan Grisham, Michelle</v>
      </c>
      <c r="B113" s="14" t="s">
        <v>1437</v>
      </c>
      <c r="C113" s="14" t="s">
        <v>2835</v>
      </c>
      <c r="D113" s="14" t="s">
        <v>2835</v>
      </c>
      <c r="E113" s="14" t="s">
        <v>2836</v>
      </c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13" t="s">
        <v>292</v>
      </c>
      <c r="Q113" s="15">
        <v>1</v>
      </c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14" t="s">
        <v>2837</v>
      </c>
      <c r="AS113" s="14" t="s">
        <v>1822</v>
      </c>
      <c r="AT113" s="14" t="s">
        <v>2838</v>
      </c>
      <c r="AU113" s="14" t="s">
        <v>2839</v>
      </c>
      <c r="BI113" s="14"/>
      <c r="BJ113" s="14"/>
      <c r="BK113" s="14"/>
      <c r="BL113" s="27"/>
      <c r="BM113" s="14" t="s">
        <v>2696</v>
      </c>
      <c r="BR113" s="27"/>
    </row>
    <row r="114" spans="1:109">
      <c r="A114" s="13" t="s">
        <v>112</v>
      </c>
      <c r="B114" s="28" t="s">
        <v>1437</v>
      </c>
      <c r="C114" s="32" t="s">
        <v>476</v>
      </c>
      <c r="D114" s="32" t="s">
        <v>476</v>
      </c>
      <c r="E114" s="32" t="s">
        <v>477</v>
      </c>
      <c r="L114" s="28"/>
      <c r="M114" s="28"/>
      <c r="N114" s="28"/>
      <c r="O114" s="29"/>
      <c r="P114" s="13" t="s">
        <v>292</v>
      </c>
      <c r="Q114" s="60">
        <v>3</v>
      </c>
      <c r="R114" s="39"/>
      <c r="S114" s="39"/>
      <c r="T114" s="31">
        <v>124968</v>
      </c>
      <c r="U114" s="31">
        <v>55809</v>
      </c>
      <c r="V114" s="31">
        <v>122639</v>
      </c>
      <c r="W114" s="31">
        <v>210580</v>
      </c>
      <c r="X114" s="31">
        <v>281553</v>
      </c>
      <c r="Y114" s="31">
        <v>344459</v>
      </c>
      <c r="Z114" s="31">
        <v>416105</v>
      </c>
      <c r="AA114" s="31">
        <v>320887.39</v>
      </c>
      <c r="AB114" s="11">
        <v>125000</v>
      </c>
      <c r="AC114" s="11">
        <f>AB114/22</f>
        <v>5681.818181818182</v>
      </c>
      <c r="AD114" s="11">
        <f>AC114*19</f>
        <v>107954.54545454546</v>
      </c>
      <c r="AE114" s="11">
        <f>AD114-AF114</f>
        <v>-32045.454545454544</v>
      </c>
      <c r="AF114" s="11">
        <v>140000</v>
      </c>
      <c r="AG114" s="12"/>
      <c r="AH114" s="11">
        <f>AB114-AF114</f>
        <v>-15000</v>
      </c>
      <c r="AI114" s="38">
        <v>15000</v>
      </c>
      <c r="AJ114" s="38" t="s">
        <v>1886</v>
      </c>
      <c r="AK114" s="38"/>
      <c r="AL114" s="32" t="s">
        <v>774</v>
      </c>
      <c r="AM114" s="32" t="s">
        <v>775</v>
      </c>
      <c r="AN114" s="28" t="s">
        <v>1106</v>
      </c>
      <c r="AO114" s="46" t="s">
        <v>979</v>
      </c>
      <c r="AP114" s="33">
        <v>40928</v>
      </c>
      <c r="AR114" s="46" t="s">
        <v>1594</v>
      </c>
      <c r="AS114" s="46" t="s">
        <v>1713</v>
      </c>
      <c r="AT114" s="52" t="s">
        <v>2236</v>
      </c>
      <c r="AU114" s="43" t="s">
        <v>1595</v>
      </c>
      <c r="AV114" s="46" t="s">
        <v>2254</v>
      </c>
      <c r="AW114" s="46"/>
      <c r="AX114" s="52" t="s">
        <v>2255</v>
      </c>
      <c r="AY114" s="14" t="s">
        <v>2253</v>
      </c>
      <c r="AZ114" s="34" t="s">
        <v>2039</v>
      </c>
      <c r="BA114" s="34" t="s">
        <v>1717</v>
      </c>
      <c r="BB114" s="34" t="s">
        <v>2040</v>
      </c>
      <c r="BC114" s="34" t="s">
        <v>2041</v>
      </c>
      <c r="BD114" s="43"/>
      <c r="BE114" s="43"/>
      <c r="BF114" s="43"/>
      <c r="BG114" s="43"/>
      <c r="BH114" s="32" t="s">
        <v>1213</v>
      </c>
      <c r="BI114" s="36" t="s">
        <v>2546</v>
      </c>
      <c r="BJ114" s="36"/>
      <c r="BK114" s="36"/>
      <c r="BL114" s="27"/>
      <c r="BP114" s="14" t="s">
        <v>1977</v>
      </c>
      <c r="BR114" s="27"/>
      <c r="BS114" s="14" t="s">
        <v>1976</v>
      </c>
      <c r="BY114" s="24" t="s">
        <v>1370</v>
      </c>
      <c r="BZ114" s="48">
        <v>5093804</v>
      </c>
      <c r="CL114" s="14" t="s">
        <v>1976</v>
      </c>
      <c r="CO114" s="14" t="s">
        <v>1976</v>
      </c>
    </row>
    <row r="115" spans="1:109" s="42" customFormat="1">
      <c r="A115" s="9" t="s">
        <v>113</v>
      </c>
      <c r="B115" s="28" t="s">
        <v>1437</v>
      </c>
      <c r="C115" s="28" t="s">
        <v>478</v>
      </c>
      <c r="D115" s="28" t="s">
        <v>478</v>
      </c>
      <c r="E115" s="28" t="s">
        <v>479</v>
      </c>
      <c r="F115" s="14"/>
      <c r="G115" s="14"/>
      <c r="H115" s="14"/>
      <c r="I115" s="14"/>
      <c r="J115" s="14"/>
      <c r="K115" s="14"/>
      <c r="L115" s="28"/>
      <c r="M115" s="28"/>
      <c r="N115" s="28"/>
      <c r="O115" s="29"/>
      <c r="P115" s="9" t="s">
        <v>270</v>
      </c>
      <c r="Q115" s="60">
        <v>8</v>
      </c>
      <c r="R115" s="39"/>
      <c r="S115" s="39"/>
      <c r="T115" s="31">
        <v>702340</v>
      </c>
      <c r="U115" s="31">
        <v>672586</v>
      </c>
      <c r="V115" s="31">
        <v>602403</v>
      </c>
      <c r="W115" s="31">
        <v>641661</v>
      </c>
      <c r="X115" s="31">
        <v>657746</v>
      </c>
      <c r="Y115" s="31">
        <v>674240</v>
      </c>
      <c r="Z115" s="31">
        <v>691990</v>
      </c>
      <c r="AA115" s="31">
        <v>740412.94</v>
      </c>
      <c r="AB115" s="11">
        <v>200000</v>
      </c>
      <c r="AC115" s="11">
        <f>AB115/22</f>
        <v>9090.9090909090901</v>
      </c>
      <c r="AD115" s="11">
        <f>AC115*19</f>
        <v>172727.27272727271</v>
      </c>
      <c r="AE115" s="11">
        <f>AD115-AF115</f>
        <v>172727.27272727271</v>
      </c>
      <c r="AF115" s="11">
        <v>0</v>
      </c>
      <c r="AG115" s="12"/>
      <c r="AH115" s="11">
        <f>AB115-AF115</f>
        <v>200000</v>
      </c>
      <c r="AI115" s="38">
        <v>50000</v>
      </c>
      <c r="AJ115" s="38">
        <v>200000</v>
      </c>
      <c r="AK115" s="38"/>
      <c r="AL115" s="34" t="s">
        <v>776</v>
      </c>
      <c r="AM115" s="28" t="s">
        <v>777</v>
      </c>
      <c r="AN115" s="28" t="s">
        <v>1107</v>
      </c>
      <c r="AO115" s="32" t="s">
        <v>2528</v>
      </c>
      <c r="AP115" s="33">
        <v>40975</v>
      </c>
      <c r="AQ115" s="14"/>
      <c r="AR115" s="28" t="s">
        <v>1596</v>
      </c>
      <c r="AS115" s="34" t="s">
        <v>1713</v>
      </c>
      <c r="AT115" s="34" t="s">
        <v>1597</v>
      </c>
      <c r="AU115" s="35" t="s">
        <v>1598</v>
      </c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34" t="s">
        <v>1214</v>
      </c>
      <c r="BI115" s="40" t="s">
        <v>1284</v>
      </c>
      <c r="BJ115" s="40"/>
      <c r="BK115" s="40"/>
      <c r="BL115" s="27"/>
      <c r="BM115" s="14"/>
      <c r="BN115" s="14"/>
      <c r="BO115" s="14"/>
      <c r="BP115" s="14"/>
      <c r="BQ115" s="14"/>
      <c r="BR115" s="27"/>
      <c r="BS115" s="14"/>
      <c r="BT115" s="14"/>
      <c r="BU115" s="14"/>
      <c r="BV115" s="14"/>
      <c r="BW115" s="14"/>
      <c r="BX115" s="14"/>
      <c r="BY115" s="28" t="s">
        <v>1371</v>
      </c>
      <c r="BZ115" s="37">
        <v>4432072</v>
      </c>
      <c r="CA115" s="14"/>
      <c r="CB115" s="14"/>
      <c r="CC115" s="14"/>
      <c r="CD115" s="14"/>
      <c r="CE115" s="14"/>
      <c r="CF115" s="14"/>
      <c r="CG115" s="14"/>
      <c r="CH115" s="14" t="s">
        <v>1976</v>
      </c>
      <c r="CI115" s="14"/>
      <c r="CJ115" s="14"/>
      <c r="CK115" s="14"/>
      <c r="CL115" s="14"/>
      <c r="CM115" s="14" t="s">
        <v>1977</v>
      </c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</row>
    <row r="116" spans="1:109">
      <c r="A116" s="27" t="str">
        <f>CONCATENATE(E116,", ", D116)</f>
        <v>Maffei, Dan</v>
      </c>
      <c r="B116" s="14" t="s">
        <v>1437</v>
      </c>
      <c r="C116" s="24" t="s">
        <v>327</v>
      </c>
      <c r="D116" s="24" t="s">
        <v>327</v>
      </c>
      <c r="E116" s="24" t="s">
        <v>2840</v>
      </c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13" t="s">
        <v>257</v>
      </c>
      <c r="Q116" s="15">
        <v>24</v>
      </c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 t="s">
        <v>2841</v>
      </c>
      <c r="AS116" s="14" t="s">
        <v>2711</v>
      </c>
      <c r="AT116" s="14" t="s">
        <v>2842</v>
      </c>
      <c r="AU116" s="25" t="s">
        <v>2843</v>
      </c>
      <c r="BI116" s="14"/>
      <c r="BJ116" s="14"/>
      <c r="BK116" s="14"/>
      <c r="BL116" s="27"/>
      <c r="BM116" s="14" t="s">
        <v>2696</v>
      </c>
      <c r="BR116" s="27" t="s">
        <v>1976</v>
      </c>
    </row>
    <row r="117" spans="1:109" s="42" customFormat="1">
      <c r="A117" s="9" t="s">
        <v>58</v>
      </c>
      <c r="B117" s="28" t="s">
        <v>1437</v>
      </c>
      <c r="C117" s="28" t="s">
        <v>312</v>
      </c>
      <c r="D117" s="28" t="s">
        <v>312</v>
      </c>
      <c r="E117" s="28" t="s">
        <v>368</v>
      </c>
      <c r="F117" s="14"/>
      <c r="G117" s="14"/>
      <c r="H117" s="14"/>
      <c r="I117" s="14"/>
      <c r="J117" s="14"/>
      <c r="K117" s="14"/>
      <c r="L117" s="28" t="s">
        <v>194</v>
      </c>
      <c r="M117" s="28"/>
      <c r="N117" s="29">
        <v>16336</v>
      </c>
      <c r="O117" s="29"/>
      <c r="P117" s="9" t="s">
        <v>277</v>
      </c>
      <c r="Q117" s="61">
        <v>13</v>
      </c>
      <c r="R117" s="30"/>
      <c r="S117" s="30"/>
      <c r="T117" s="31">
        <v>48029</v>
      </c>
      <c r="U117" s="31">
        <v>9439</v>
      </c>
      <c r="V117" s="31">
        <v>39563</v>
      </c>
      <c r="W117" s="31">
        <v>80925</v>
      </c>
      <c r="X117" s="31">
        <v>74553</v>
      </c>
      <c r="Y117" s="31">
        <v>151455</v>
      </c>
      <c r="Z117" s="31">
        <v>141900</v>
      </c>
      <c r="AA117" s="31">
        <v>84763.33</v>
      </c>
      <c r="AB117" s="11">
        <v>250000</v>
      </c>
      <c r="AC117" s="11">
        <f>AB117/22</f>
        <v>11363.636363636364</v>
      </c>
      <c r="AD117" s="11">
        <f>AC117*19</f>
        <v>215909.09090909091</v>
      </c>
      <c r="AE117" s="11">
        <f>AD117-AF117</f>
        <v>165909.09090909091</v>
      </c>
      <c r="AF117" s="11">
        <v>50000</v>
      </c>
      <c r="AG117" s="12" t="s">
        <v>2600</v>
      </c>
      <c r="AH117" s="11">
        <f>AB117-AF117</f>
        <v>200000</v>
      </c>
      <c r="AI117" s="29">
        <v>250000</v>
      </c>
      <c r="AJ117" s="29">
        <v>255000</v>
      </c>
      <c r="AK117" s="29"/>
      <c r="AL117" s="28" t="s">
        <v>666</v>
      </c>
      <c r="AM117" s="34" t="s">
        <v>667</v>
      </c>
      <c r="AN117" s="28" t="s">
        <v>1055</v>
      </c>
      <c r="AO117" s="32" t="s">
        <v>2345</v>
      </c>
      <c r="AP117" s="33">
        <v>40854</v>
      </c>
      <c r="AQ117" s="14"/>
      <c r="AR117" s="34" t="s">
        <v>1730</v>
      </c>
      <c r="AS117" s="34" t="s">
        <v>1731</v>
      </c>
      <c r="AT117" s="34"/>
      <c r="AU117" s="35" t="s">
        <v>1732</v>
      </c>
      <c r="AV117" s="34" t="s">
        <v>2292</v>
      </c>
      <c r="AW117" s="34" t="s">
        <v>1713</v>
      </c>
      <c r="AX117" s="34" t="s">
        <v>2293</v>
      </c>
      <c r="AY117" s="14" t="s">
        <v>2291</v>
      </c>
      <c r="AZ117" s="14"/>
      <c r="BA117" s="14"/>
      <c r="BB117" s="14"/>
      <c r="BC117" s="14"/>
      <c r="BD117" s="14"/>
      <c r="BE117" s="14"/>
      <c r="BF117" s="14"/>
      <c r="BG117" s="14"/>
      <c r="BH117" s="34"/>
      <c r="BI117" s="36" t="s">
        <v>2586</v>
      </c>
      <c r="BJ117" s="36"/>
      <c r="BK117" s="36"/>
      <c r="BL117" s="27" t="s">
        <v>2931</v>
      </c>
      <c r="BM117" s="14"/>
      <c r="BN117" s="14"/>
      <c r="BO117" s="14" t="s">
        <v>1976</v>
      </c>
      <c r="BP117" s="14"/>
      <c r="BQ117" s="14"/>
      <c r="BR117" s="27"/>
      <c r="BS117" s="14" t="s">
        <v>1976</v>
      </c>
      <c r="BT117" s="14"/>
      <c r="BU117" s="14"/>
      <c r="BV117" s="14"/>
      <c r="BW117" s="14"/>
      <c r="BX117" s="14"/>
      <c r="BY117" s="28" t="s">
        <v>1331</v>
      </c>
      <c r="BZ117" s="37">
        <v>4432173</v>
      </c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 t="s">
        <v>1975</v>
      </c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14"/>
    </row>
    <row r="118" spans="1:109" s="42" customFormat="1">
      <c r="A118" s="27" t="str">
        <f>CONCATENATE(E118,", ", D118)</f>
        <v>Maloney, Sean Patrick</v>
      </c>
      <c r="B118" s="14" t="s">
        <v>1437</v>
      </c>
      <c r="C118" s="24" t="s">
        <v>2844</v>
      </c>
      <c r="D118" s="24" t="s">
        <v>2844</v>
      </c>
      <c r="E118" s="24" t="s">
        <v>481</v>
      </c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13" t="s">
        <v>257</v>
      </c>
      <c r="Q118" s="15">
        <v>18</v>
      </c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 t="s">
        <v>2845</v>
      </c>
      <c r="AS118" s="14" t="s">
        <v>2711</v>
      </c>
      <c r="AT118" s="14" t="s">
        <v>2846</v>
      </c>
      <c r="AU118" s="14" t="s">
        <v>2847</v>
      </c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27"/>
      <c r="BM118" s="14" t="s">
        <v>2696</v>
      </c>
      <c r="BN118" s="14"/>
      <c r="BO118" s="14"/>
      <c r="BP118" s="14"/>
      <c r="BQ118" s="14"/>
      <c r="BR118" s="27" t="s">
        <v>1976</v>
      </c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14"/>
    </row>
    <row r="119" spans="1:109">
      <c r="A119" s="9" t="s">
        <v>64</v>
      </c>
      <c r="B119" s="28" t="s">
        <v>1437</v>
      </c>
      <c r="C119" s="28" t="s">
        <v>379</v>
      </c>
      <c r="D119" s="28" t="s">
        <v>379</v>
      </c>
      <c r="E119" s="28" t="s">
        <v>380</v>
      </c>
      <c r="L119" s="28" t="s">
        <v>2190</v>
      </c>
      <c r="M119" s="28"/>
      <c r="N119" s="29">
        <v>52</v>
      </c>
      <c r="O119" s="29"/>
      <c r="P119" s="9" t="s">
        <v>284</v>
      </c>
      <c r="Q119" s="60">
        <v>7</v>
      </c>
      <c r="R119" s="39"/>
      <c r="S119" s="39"/>
      <c r="T119" s="31">
        <v>835139</v>
      </c>
      <c r="U119" s="31">
        <v>826704</v>
      </c>
      <c r="V119" s="31">
        <v>769908</v>
      </c>
      <c r="W119" s="31">
        <v>850488</v>
      </c>
      <c r="X119" s="31">
        <v>870867</v>
      </c>
      <c r="Y119" s="31">
        <v>909583</v>
      </c>
      <c r="Z119" s="31">
        <v>848883</v>
      </c>
      <c r="AA119" s="31">
        <v>811690.69</v>
      </c>
      <c r="AB119" s="11">
        <v>250000</v>
      </c>
      <c r="AC119" s="11">
        <f t="shared" ref="AC119:AC126" si="14">AB119/22</f>
        <v>11363.636363636364</v>
      </c>
      <c r="AD119" s="11">
        <f t="shared" ref="AD119:AD126" si="15">AC119*19</f>
        <v>215909.09090909091</v>
      </c>
      <c r="AE119" s="11">
        <f t="shared" ref="AE119:AE126" si="16">AD119-AF119</f>
        <v>-34390.909090909088</v>
      </c>
      <c r="AF119" s="11">
        <v>250300</v>
      </c>
      <c r="AG119" s="12"/>
      <c r="AH119" s="11">
        <f t="shared" ref="AH119:AH126" si="17">AB119-AF119</f>
        <v>-300</v>
      </c>
      <c r="AI119" s="38">
        <v>153000</v>
      </c>
      <c r="AJ119" s="38">
        <v>145000</v>
      </c>
      <c r="AK119" s="38"/>
      <c r="AL119" s="34" t="s">
        <v>678</v>
      </c>
      <c r="AM119" s="28" t="s">
        <v>679</v>
      </c>
      <c r="AN119" s="28" t="s">
        <v>1061</v>
      </c>
      <c r="AO119" s="32" t="s">
        <v>948</v>
      </c>
      <c r="AP119" s="33">
        <v>40928</v>
      </c>
      <c r="AQ119" s="33" t="s">
        <v>2470</v>
      </c>
      <c r="AR119" s="28" t="s">
        <v>1500</v>
      </c>
      <c r="AS119" s="34" t="s">
        <v>1713</v>
      </c>
      <c r="AT119" s="34" t="s">
        <v>1501</v>
      </c>
      <c r="AU119" s="35" t="s">
        <v>1502</v>
      </c>
      <c r="AV119" s="14" t="s">
        <v>2013</v>
      </c>
      <c r="AW119" s="14" t="s">
        <v>1717</v>
      </c>
      <c r="AX119" s="14" t="s">
        <v>2014</v>
      </c>
      <c r="AY119" s="14" t="s">
        <v>2015</v>
      </c>
      <c r="BH119" s="34" t="s">
        <v>1190</v>
      </c>
      <c r="BI119" s="36" t="s">
        <v>1263</v>
      </c>
      <c r="BJ119" s="36"/>
      <c r="BK119" s="36"/>
      <c r="BL119" s="27" t="s">
        <v>2931</v>
      </c>
      <c r="BO119" s="14" t="s">
        <v>1976</v>
      </c>
      <c r="BR119" s="27"/>
      <c r="BS119" s="14" t="s">
        <v>1976</v>
      </c>
      <c r="BY119" s="34" t="s">
        <v>1336</v>
      </c>
      <c r="BZ119" s="41">
        <v>4280225</v>
      </c>
      <c r="CM119" s="14" t="s">
        <v>1975</v>
      </c>
      <c r="CR119" s="14" t="s">
        <v>1976</v>
      </c>
      <c r="CV119" s="14" t="s">
        <v>1976</v>
      </c>
    </row>
    <row r="120" spans="1:109">
      <c r="A120" s="9" t="s">
        <v>116</v>
      </c>
      <c r="B120" s="28" t="s">
        <v>1437</v>
      </c>
      <c r="C120" s="28" t="s">
        <v>361</v>
      </c>
      <c r="D120" s="28" t="s">
        <v>361</v>
      </c>
      <c r="E120" s="28" t="s">
        <v>485</v>
      </c>
      <c r="L120" s="28" t="s">
        <v>220</v>
      </c>
      <c r="M120" s="28"/>
      <c r="N120" s="28"/>
      <c r="O120" s="29"/>
      <c r="P120" s="9" t="s">
        <v>293</v>
      </c>
      <c r="Q120" s="60">
        <v>4</v>
      </c>
      <c r="R120" s="39"/>
      <c r="S120" s="39"/>
      <c r="T120" s="31">
        <v>50087</v>
      </c>
      <c r="U120" s="31">
        <v>40870</v>
      </c>
      <c r="V120" s="31">
        <v>224136</v>
      </c>
      <c r="W120" s="31">
        <v>402666</v>
      </c>
      <c r="X120" s="31">
        <v>518401</v>
      </c>
      <c r="Y120" s="31">
        <v>696073</v>
      </c>
      <c r="Z120" s="31">
        <v>1280831</v>
      </c>
      <c r="AA120" s="31">
        <v>42620.82</v>
      </c>
      <c r="AB120" s="11">
        <v>300000</v>
      </c>
      <c r="AC120" s="11">
        <f t="shared" si="14"/>
        <v>13636.363636363636</v>
      </c>
      <c r="AD120" s="11">
        <f t="shared" si="15"/>
        <v>259090.90909090909</v>
      </c>
      <c r="AE120" s="11">
        <f t="shared" si="16"/>
        <v>229090.90909090909</v>
      </c>
      <c r="AF120" s="11">
        <v>30000</v>
      </c>
      <c r="AG120" s="12" t="s">
        <v>1923</v>
      </c>
      <c r="AH120" s="11">
        <f t="shared" si="17"/>
        <v>270000</v>
      </c>
      <c r="AI120" s="38">
        <v>0</v>
      </c>
      <c r="AJ120" s="38">
        <v>10000</v>
      </c>
      <c r="AK120" s="38"/>
      <c r="AL120" s="34" t="s">
        <v>782</v>
      </c>
      <c r="AM120" s="28" t="s">
        <v>783</v>
      </c>
      <c r="AN120" s="28" t="s">
        <v>1110</v>
      </c>
      <c r="AO120" s="32" t="s">
        <v>981</v>
      </c>
      <c r="AP120" s="33">
        <v>40928</v>
      </c>
      <c r="AQ120" s="33" t="s">
        <v>2476</v>
      </c>
      <c r="AR120" s="34" t="s">
        <v>1868</v>
      </c>
      <c r="AS120" s="34" t="s">
        <v>1713</v>
      </c>
      <c r="AT120" s="32" t="s">
        <v>1869</v>
      </c>
      <c r="AU120" s="43" t="s">
        <v>1870</v>
      </c>
      <c r="BH120" s="34" t="s">
        <v>1435</v>
      </c>
      <c r="BI120" s="36" t="s">
        <v>1436</v>
      </c>
      <c r="BJ120" s="36"/>
      <c r="BK120" s="36"/>
      <c r="BL120" s="27"/>
      <c r="BQ120" s="14" t="s">
        <v>1976</v>
      </c>
      <c r="BR120" s="27"/>
      <c r="BV120" s="14" t="s">
        <v>2123</v>
      </c>
      <c r="BY120" s="28" t="s">
        <v>1373</v>
      </c>
      <c r="BZ120" s="37">
        <v>4425671</v>
      </c>
      <c r="CG120" s="14" t="s">
        <v>1976</v>
      </c>
    </row>
    <row r="121" spans="1:109">
      <c r="A121" s="9" t="s">
        <v>117</v>
      </c>
      <c r="B121" s="28" t="s">
        <v>1437</v>
      </c>
      <c r="C121" s="34" t="s">
        <v>486</v>
      </c>
      <c r="D121" s="34" t="s">
        <v>486</v>
      </c>
      <c r="E121" s="28" t="s">
        <v>487</v>
      </c>
      <c r="L121" s="34" t="s">
        <v>2187</v>
      </c>
      <c r="M121" s="34"/>
      <c r="N121" s="29">
        <v>6127</v>
      </c>
      <c r="O121" s="29">
        <v>10000</v>
      </c>
      <c r="P121" s="9" t="s">
        <v>260</v>
      </c>
      <c r="Q121" s="60">
        <v>6</v>
      </c>
      <c r="R121" s="39"/>
      <c r="S121" s="39"/>
      <c r="T121" s="31">
        <v>177710</v>
      </c>
      <c r="U121" s="31">
        <v>149283</v>
      </c>
      <c r="V121" s="31">
        <v>185738</v>
      </c>
      <c r="W121" s="31">
        <v>208256</v>
      </c>
      <c r="X121" s="31">
        <v>243756</v>
      </c>
      <c r="Y121" s="31">
        <v>231526</v>
      </c>
      <c r="Z121" s="31">
        <v>375028</v>
      </c>
      <c r="AA121" s="31">
        <v>213008.55</v>
      </c>
      <c r="AB121" s="11">
        <v>200000</v>
      </c>
      <c r="AC121" s="11">
        <f t="shared" si="14"/>
        <v>9090.9090909090901</v>
      </c>
      <c r="AD121" s="11">
        <f t="shared" si="15"/>
        <v>172727.27272727271</v>
      </c>
      <c r="AE121" s="11">
        <f t="shared" si="16"/>
        <v>-28292.727272727294</v>
      </c>
      <c r="AF121" s="11">
        <v>201020</v>
      </c>
      <c r="AG121" s="12" t="s">
        <v>2119</v>
      </c>
      <c r="AH121" s="11">
        <f t="shared" si="17"/>
        <v>-1020</v>
      </c>
      <c r="AI121" s="38">
        <v>250000</v>
      </c>
      <c r="AJ121" s="38">
        <v>210000</v>
      </c>
      <c r="AK121" s="38"/>
      <c r="AL121" s="34" t="s">
        <v>784</v>
      </c>
      <c r="AM121" s="28" t="s">
        <v>785</v>
      </c>
      <c r="AN121" s="28" t="s">
        <v>1111</v>
      </c>
      <c r="AO121" s="32" t="s">
        <v>2219</v>
      </c>
      <c r="AP121" s="33">
        <v>40617</v>
      </c>
      <c r="AR121" s="34" t="s">
        <v>1601</v>
      </c>
      <c r="AS121" s="34" t="s">
        <v>1713</v>
      </c>
      <c r="AT121" s="32"/>
      <c r="AU121" s="35" t="s">
        <v>1602</v>
      </c>
      <c r="AV121" s="34" t="s">
        <v>1839</v>
      </c>
      <c r="AW121" s="34" t="s">
        <v>1726</v>
      </c>
      <c r="AX121" s="34" t="s">
        <v>1838</v>
      </c>
      <c r="AY121" s="34" t="s">
        <v>1837</v>
      </c>
      <c r="BH121" s="34" t="s">
        <v>2547</v>
      </c>
      <c r="BI121" s="36" t="s">
        <v>2548</v>
      </c>
      <c r="BJ121" s="36"/>
      <c r="BK121" s="36"/>
      <c r="BL121" s="27"/>
      <c r="BR121" s="27"/>
      <c r="BT121" s="14" t="s">
        <v>1976</v>
      </c>
      <c r="BU121" s="14" t="s">
        <v>1976</v>
      </c>
      <c r="BY121" s="34"/>
      <c r="BZ121" s="41">
        <v>4400294</v>
      </c>
      <c r="CG121" s="14" t="s">
        <v>1976</v>
      </c>
      <c r="DC121" s="42"/>
      <c r="DD121" s="42"/>
      <c r="DE121" s="42"/>
    </row>
    <row r="122" spans="1:109">
      <c r="A122" s="9" t="s">
        <v>118</v>
      </c>
      <c r="B122" s="28" t="s">
        <v>1437</v>
      </c>
      <c r="C122" s="28" t="s">
        <v>480</v>
      </c>
      <c r="D122" s="28" t="s">
        <v>480</v>
      </c>
      <c r="E122" s="28" t="s">
        <v>488</v>
      </c>
      <c r="L122" s="28" t="s">
        <v>221</v>
      </c>
      <c r="M122" s="28"/>
      <c r="N122" s="29">
        <v>289</v>
      </c>
      <c r="O122" s="29"/>
      <c r="P122" s="9" t="s">
        <v>257</v>
      </c>
      <c r="Q122" s="60">
        <v>4</v>
      </c>
      <c r="R122" s="39"/>
      <c r="S122" s="39"/>
      <c r="T122" s="31">
        <v>192845</v>
      </c>
      <c r="U122" s="31">
        <v>147278</v>
      </c>
      <c r="V122" s="31">
        <v>276268</v>
      </c>
      <c r="W122" s="31">
        <v>387420</v>
      </c>
      <c r="X122" s="31">
        <v>580466</v>
      </c>
      <c r="Y122" s="31">
        <v>636210</v>
      </c>
      <c r="Z122" s="31">
        <v>1016246</v>
      </c>
      <c r="AA122" s="31">
        <v>605134.85</v>
      </c>
      <c r="AB122" s="11">
        <v>250000</v>
      </c>
      <c r="AC122" s="11">
        <f t="shared" si="14"/>
        <v>11363.636363636364</v>
      </c>
      <c r="AD122" s="11">
        <f t="shared" si="15"/>
        <v>215909.09090909091</v>
      </c>
      <c r="AE122" s="11">
        <f t="shared" si="16"/>
        <v>155909.09090909091</v>
      </c>
      <c r="AF122" s="11">
        <v>60000</v>
      </c>
      <c r="AG122" s="12"/>
      <c r="AH122" s="11">
        <f t="shared" si="17"/>
        <v>190000</v>
      </c>
      <c r="AI122" s="38">
        <v>0</v>
      </c>
      <c r="AJ122" s="38">
        <v>152500</v>
      </c>
      <c r="AK122" s="38"/>
      <c r="AL122" s="34" t="s">
        <v>786</v>
      </c>
      <c r="AM122" s="28" t="s">
        <v>787</v>
      </c>
      <c r="AN122" s="28" t="s">
        <v>1112</v>
      </c>
      <c r="AO122" s="32" t="s">
        <v>982</v>
      </c>
      <c r="AP122" s="33">
        <v>40928</v>
      </c>
      <c r="AR122" s="34" t="s">
        <v>2138</v>
      </c>
      <c r="AS122" s="32" t="s">
        <v>1713</v>
      </c>
      <c r="AT122" s="32"/>
      <c r="AU122" s="43" t="s">
        <v>2139</v>
      </c>
      <c r="AV122" s="14" t="s">
        <v>2068</v>
      </c>
      <c r="AW122" s="14" t="s">
        <v>1717</v>
      </c>
      <c r="AX122" s="14" t="s">
        <v>2069</v>
      </c>
      <c r="AY122" s="14" t="s">
        <v>2070</v>
      </c>
      <c r="BH122" s="34" t="s">
        <v>1216</v>
      </c>
      <c r="BI122" s="40" t="s">
        <v>1286</v>
      </c>
      <c r="BJ122" s="40"/>
      <c r="BK122" s="40"/>
      <c r="BL122" s="27"/>
      <c r="BR122" s="27" t="s">
        <v>1976</v>
      </c>
      <c r="BU122" s="14" t="s">
        <v>1976</v>
      </c>
      <c r="BY122" s="28"/>
      <c r="BZ122" s="37">
        <v>4493451</v>
      </c>
      <c r="CF122" s="14" t="s">
        <v>1976</v>
      </c>
      <c r="CH122" s="14" t="s">
        <v>1977</v>
      </c>
      <c r="DC122" s="42"/>
      <c r="DD122" s="42"/>
      <c r="DE122" s="42"/>
    </row>
    <row r="123" spans="1:109">
      <c r="A123" s="9" t="s">
        <v>119</v>
      </c>
      <c r="B123" s="28" t="s">
        <v>1437</v>
      </c>
      <c r="C123" s="28" t="s">
        <v>489</v>
      </c>
      <c r="D123" s="28" t="s">
        <v>489</v>
      </c>
      <c r="E123" s="28" t="s">
        <v>490</v>
      </c>
      <c r="L123" s="28" t="s">
        <v>222</v>
      </c>
      <c r="M123" s="28"/>
      <c r="N123" s="29">
        <v>5850</v>
      </c>
      <c r="O123" s="29"/>
      <c r="P123" s="9" t="s">
        <v>287</v>
      </c>
      <c r="Q123" s="60">
        <v>4</v>
      </c>
      <c r="R123" s="39"/>
      <c r="S123" s="39"/>
      <c r="T123" s="31">
        <v>89608</v>
      </c>
      <c r="U123" s="31">
        <v>58708</v>
      </c>
      <c r="V123" s="31">
        <v>75819</v>
      </c>
      <c r="W123" s="31">
        <v>108256</v>
      </c>
      <c r="X123" s="31">
        <v>107162</v>
      </c>
      <c r="Y123" s="31">
        <v>175332</v>
      </c>
      <c r="Z123" s="31">
        <v>206474</v>
      </c>
      <c r="AA123" s="31">
        <v>79485.600000000006</v>
      </c>
      <c r="AB123" s="11">
        <v>200000</v>
      </c>
      <c r="AC123" s="11">
        <f t="shared" si="14"/>
        <v>9090.9090909090901</v>
      </c>
      <c r="AD123" s="11">
        <f t="shared" si="15"/>
        <v>172727.27272727271</v>
      </c>
      <c r="AE123" s="11">
        <f t="shared" si="16"/>
        <v>102727.27272727271</v>
      </c>
      <c r="AF123" s="11">
        <v>70000</v>
      </c>
      <c r="AG123" s="12"/>
      <c r="AH123" s="11">
        <f t="shared" si="17"/>
        <v>130000</v>
      </c>
      <c r="AI123" s="29">
        <v>150000</v>
      </c>
      <c r="AJ123" s="29">
        <v>130000</v>
      </c>
      <c r="AK123" s="29"/>
      <c r="AL123" s="28" t="s">
        <v>788</v>
      </c>
      <c r="AM123" s="28" t="s">
        <v>789</v>
      </c>
      <c r="AN123" s="28" t="s">
        <v>1113</v>
      </c>
      <c r="AO123" s="32" t="s">
        <v>983</v>
      </c>
      <c r="AP123" s="33">
        <v>40975</v>
      </c>
      <c r="AQ123" s="33" t="s">
        <v>2477</v>
      </c>
      <c r="AR123" s="34" t="s">
        <v>2608</v>
      </c>
      <c r="AS123" s="34" t="s">
        <v>1717</v>
      </c>
      <c r="AT123" s="28" t="s">
        <v>2607</v>
      </c>
      <c r="AU123" s="28" t="s">
        <v>2606</v>
      </c>
      <c r="AV123" s="28" t="s">
        <v>1603</v>
      </c>
      <c r="AW123" s="34" t="s">
        <v>1713</v>
      </c>
      <c r="AX123" s="32"/>
      <c r="AY123" s="14" t="s">
        <v>1604</v>
      </c>
      <c r="BH123" s="34" t="s">
        <v>2272</v>
      </c>
      <c r="BI123" s="36" t="s">
        <v>2271</v>
      </c>
      <c r="BJ123" s="36"/>
      <c r="BK123" s="36"/>
      <c r="BL123" s="27"/>
      <c r="BR123" s="27"/>
      <c r="BU123" s="14" t="s">
        <v>1976</v>
      </c>
      <c r="BY123" s="28"/>
      <c r="BZ123" s="37">
        <v>4375476</v>
      </c>
      <c r="CC123" s="14" t="s">
        <v>1976</v>
      </c>
      <c r="CE123" s="14" t="s">
        <v>1976</v>
      </c>
    </row>
    <row r="124" spans="1:109">
      <c r="A124" s="9" t="s">
        <v>120</v>
      </c>
      <c r="B124" s="28" t="s">
        <v>1437</v>
      </c>
      <c r="C124" s="28" t="s">
        <v>361</v>
      </c>
      <c r="D124" s="28" t="s">
        <v>361</v>
      </c>
      <c r="E124" s="28" t="s">
        <v>491</v>
      </c>
      <c r="L124" s="28"/>
      <c r="M124" s="28"/>
      <c r="N124" s="28"/>
      <c r="O124" s="29"/>
      <c r="P124" s="9" t="s">
        <v>286</v>
      </c>
      <c r="Q124" s="60">
        <v>7</v>
      </c>
      <c r="R124" s="39"/>
      <c r="S124" s="39"/>
      <c r="T124" s="31">
        <v>28717</v>
      </c>
      <c r="U124" s="31">
        <v>18131</v>
      </c>
      <c r="V124" s="31">
        <v>21123</v>
      </c>
      <c r="W124" s="31">
        <v>46335</v>
      </c>
      <c r="X124" s="31">
        <v>36657</v>
      </c>
      <c r="Y124" s="31">
        <v>96427</v>
      </c>
      <c r="Z124" s="31">
        <v>218021</v>
      </c>
      <c r="AA124" s="31">
        <v>40443.99</v>
      </c>
      <c r="AB124" s="11">
        <v>250000</v>
      </c>
      <c r="AC124" s="11">
        <f t="shared" si="14"/>
        <v>11363.636363636364</v>
      </c>
      <c r="AD124" s="11">
        <f t="shared" si="15"/>
        <v>215909.09090909091</v>
      </c>
      <c r="AE124" s="11">
        <f t="shared" si="16"/>
        <v>145909.09090909091</v>
      </c>
      <c r="AF124" s="11">
        <v>70000</v>
      </c>
      <c r="AG124" s="12"/>
      <c r="AH124" s="11">
        <f t="shared" si="17"/>
        <v>180000</v>
      </c>
      <c r="AI124" s="29">
        <v>215400</v>
      </c>
      <c r="AJ124" s="29">
        <v>75000</v>
      </c>
      <c r="AK124" s="29"/>
      <c r="AL124" s="28" t="s">
        <v>790</v>
      </c>
      <c r="AM124" s="28" t="s">
        <v>791</v>
      </c>
      <c r="AN124" s="28" t="s">
        <v>1114</v>
      </c>
      <c r="AO124" s="32" t="s">
        <v>984</v>
      </c>
      <c r="AP124" s="33">
        <v>40975</v>
      </c>
      <c r="AR124" s="34" t="s">
        <v>1605</v>
      </c>
      <c r="AS124" s="34" t="s">
        <v>1713</v>
      </c>
      <c r="AT124" s="24" t="s">
        <v>1606</v>
      </c>
      <c r="AU124" s="35" t="s">
        <v>1607</v>
      </c>
      <c r="AV124" s="14" t="s">
        <v>2071</v>
      </c>
      <c r="AW124" s="14" t="s">
        <v>1717</v>
      </c>
      <c r="AX124" s="14" t="s">
        <v>2072</v>
      </c>
      <c r="AY124" s="14" t="s">
        <v>2073</v>
      </c>
      <c r="BH124" s="34" t="s">
        <v>1217</v>
      </c>
      <c r="BI124" s="36" t="s">
        <v>1287</v>
      </c>
      <c r="BJ124" s="36"/>
      <c r="BK124" s="36"/>
      <c r="BL124" s="27"/>
      <c r="BR124" s="27"/>
      <c r="BS124" s="14" t="s">
        <v>1976</v>
      </c>
      <c r="BY124" s="28" t="s">
        <v>1374</v>
      </c>
      <c r="BZ124" s="37">
        <v>3995246</v>
      </c>
      <c r="CT124" s="14" t="s">
        <v>1977</v>
      </c>
    </row>
    <row r="125" spans="1:109">
      <c r="A125" s="9" t="s">
        <v>121</v>
      </c>
      <c r="B125" s="28" t="s">
        <v>1437</v>
      </c>
      <c r="C125" s="28" t="s">
        <v>361</v>
      </c>
      <c r="D125" s="28" t="s">
        <v>362</v>
      </c>
      <c r="E125" s="28" t="s">
        <v>492</v>
      </c>
      <c r="L125" s="28"/>
      <c r="M125" s="28"/>
      <c r="N125" s="28"/>
      <c r="O125" s="29"/>
      <c r="P125" s="9" t="s">
        <v>270</v>
      </c>
      <c r="Q125" s="60">
        <v>2</v>
      </c>
      <c r="R125" s="39"/>
      <c r="S125" s="39"/>
      <c r="T125" s="31">
        <v>103339</v>
      </c>
      <c r="U125" s="31">
        <v>26137</v>
      </c>
      <c r="V125" s="31">
        <v>34489</v>
      </c>
      <c r="W125" s="31">
        <v>147960</v>
      </c>
      <c r="X125" s="31">
        <v>269108</v>
      </c>
      <c r="Y125" s="31">
        <v>372826</v>
      </c>
      <c r="Z125" s="31">
        <v>472198</v>
      </c>
      <c r="AA125" s="31">
        <v>392928</v>
      </c>
      <c r="AB125" s="11">
        <v>200000</v>
      </c>
      <c r="AC125" s="11">
        <f t="shared" si="14"/>
        <v>9090.9090909090901</v>
      </c>
      <c r="AD125" s="11">
        <f t="shared" si="15"/>
        <v>172727.27272727271</v>
      </c>
      <c r="AE125" s="11">
        <f t="shared" si="16"/>
        <v>-27272.727272727294</v>
      </c>
      <c r="AF125" s="11">
        <v>200000</v>
      </c>
      <c r="AG125" s="12"/>
      <c r="AH125" s="11">
        <f t="shared" si="17"/>
        <v>0</v>
      </c>
      <c r="AI125" s="29">
        <v>250000</v>
      </c>
      <c r="AJ125" s="29">
        <v>260000</v>
      </c>
      <c r="AK125" s="29"/>
      <c r="AL125" s="28" t="s">
        <v>792</v>
      </c>
      <c r="AM125" s="28" t="s">
        <v>793</v>
      </c>
      <c r="AN125" s="28" t="s">
        <v>1115</v>
      </c>
      <c r="AO125" s="32" t="s">
        <v>985</v>
      </c>
      <c r="AP125" s="33">
        <v>40928</v>
      </c>
      <c r="AR125" s="34" t="s">
        <v>1608</v>
      </c>
      <c r="AS125" s="34" t="s">
        <v>1713</v>
      </c>
      <c r="AT125" s="34" t="s">
        <v>1609</v>
      </c>
      <c r="AU125" s="35" t="s">
        <v>1610</v>
      </c>
      <c r="AV125" s="28" t="s">
        <v>1841</v>
      </c>
      <c r="AW125" s="28" t="s">
        <v>1717</v>
      </c>
      <c r="AX125" s="28" t="s">
        <v>1840</v>
      </c>
      <c r="AY125" s="28" t="s">
        <v>2604</v>
      </c>
      <c r="AZ125" s="28" t="s">
        <v>1842</v>
      </c>
      <c r="BA125" s="28" t="s">
        <v>1726</v>
      </c>
      <c r="BB125" s="28" t="s">
        <v>1844</v>
      </c>
      <c r="BC125" s="28" t="s">
        <v>1843</v>
      </c>
      <c r="BD125" s="28"/>
      <c r="BE125" s="28"/>
      <c r="BF125" s="28"/>
      <c r="BG125" s="28"/>
      <c r="BH125" s="28" t="s">
        <v>1218</v>
      </c>
      <c r="BI125" s="36" t="s">
        <v>1288</v>
      </c>
      <c r="BJ125" s="36"/>
      <c r="BK125" s="36"/>
      <c r="BL125" s="27"/>
      <c r="BR125" s="27"/>
      <c r="BS125" s="14" t="s">
        <v>1976</v>
      </c>
      <c r="BY125" s="28" t="s">
        <v>1375</v>
      </c>
      <c r="BZ125" s="37">
        <v>4281369</v>
      </c>
      <c r="CB125" s="14" t="s">
        <v>1976</v>
      </c>
      <c r="CN125" s="14" t="s">
        <v>1976</v>
      </c>
    </row>
    <row r="126" spans="1:109">
      <c r="A126" s="9" t="s">
        <v>122</v>
      </c>
      <c r="B126" s="28" t="s">
        <v>1437</v>
      </c>
      <c r="C126" s="28" t="s">
        <v>338</v>
      </c>
      <c r="D126" s="28" t="s">
        <v>338</v>
      </c>
      <c r="E126" s="28" t="s">
        <v>493</v>
      </c>
      <c r="L126" s="28"/>
      <c r="M126" s="28"/>
      <c r="N126" s="28"/>
      <c r="O126" s="29"/>
      <c r="P126" s="9" t="s">
        <v>269</v>
      </c>
      <c r="Q126" s="60">
        <v>7</v>
      </c>
      <c r="R126" s="39"/>
      <c r="S126" s="39"/>
      <c r="T126" s="31">
        <v>50467</v>
      </c>
      <c r="U126" s="31">
        <v>35155</v>
      </c>
      <c r="V126" s="31">
        <v>150718</v>
      </c>
      <c r="W126" s="31">
        <v>376881</v>
      </c>
      <c r="X126" s="31">
        <v>555076</v>
      </c>
      <c r="Y126" s="31">
        <v>687284</v>
      </c>
      <c r="Z126" s="31">
        <v>1076351</v>
      </c>
      <c r="AA126" s="31">
        <v>94097.66</v>
      </c>
      <c r="AB126" s="11">
        <v>150000</v>
      </c>
      <c r="AC126" s="11">
        <f t="shared" si="14"/>
        <v>6818.181818181818</v>
      </c>
      <c r="AD126" s="11">
        <f t="shared" si="15"/>
        <v>129545.45454545454</v>
      </c>
      <c r="AE126" s="11">
        <f t="shared" si="16"/>
        <v>129545.45454545454</v>
      </c>
      <c r="AF126" s="11">
        <v>0</v>
      </c>
      <c r="AG126" s="12" t="s">
        <v>1923</v>
      </c>
      <c r="AH126" s="11">
        <f t="shared" si="17"/>
        <v>150000</v>
      </c>
      <c r="AI126" s="38">
        <v>81816</v>
      </c>
      <c r="AJ126" s="38">
        <v>170000</v>
      </c>
      <c r="AK126" s="38"/>
      <c r="AL126" s="34" t="s">
        <v>794</v>
      </c>
      <c r="AM126" s="28" t="s">
        <v>795</v>
      </c>
      <c r="AN126" s="28" t="s">
        <v>1116</v>
      </c>
      <c r="AO126" s="32" t="s">
        <v>986</v>
      </c>
      <c r="AP126" s="33">
        <v>40928</v>
      </c>
      <c r="AR126" s="28" t="s">
        <v>1611</v>
      </c>
      <c r="AS126" s="34" t="s">
        <v>1713</v>
      </c>
      <c r="AT126" s="32"/>
      <c r="AU126" s="35" t="s">
        <v>1612</v>
      </c>
      <c r="AV126" s="14" t="s">
        <v>2074</v>
      </c>
      <c r="AW126" s="14" t="s">
        <v>1717</v>
      </c>
      <c r="AX126" s="14" t="s">
        <v>2075</v>
      </c>
      <c r="AY126" s="14" t="s">
        <v>2076</v>
      </c>
      <c r="BH126" s="34" t="s">
        <v>2631</v>
      </c>
      <c r="BI126" s="36" t="s">
        <v>2632</v>
      </c>
      <c r="BJ126" s="36"/>
      <c r="BK126" s="36"/>
      <c r="BL126" s="27"/>
      <c r="BQ126" s="14" t="s">
        <v>1976</v>
      </c>
      <c r="BR126" s="27" t="s">
        <v>1976</v>
      </c>
      <c r="BV126" s="14" t="s">
        <v>2123</v>
      </c>
      <c r="BY126" s="28" t="s">
        <v>1376</v>
      </c>
      <c r="BZ126" s="37">
        <v>4584328</v>
      </c>
      <c r="CB126" s="14" t="s">
        <v>1976</v>
      </c>
      <c r="CD126" s="14" t="s">
        <v>1977</v>
      </c>
      <c r="DC126" s="42"/>
      <c r="DD126" s="42"/>
      <c r="DE126" s="42"/>
    </row>
    <row r="127" spans="1:109">
      <c r="A127" s="27" t="str">
        <f>CONCATENATE(E127,", ", D127)</f>
        <v xml:space="preserve">McLeod, Gloria </v>
      </c>
      <c r="B127" s="14" t="s">
        <v>1437</v>
      </c>
      <c r="C127" s="14" t="s">
        <v>2848</v>
      </c>
      <c r="D127" s="14" t="s">
        <v>2848</v>
      </c>
      <c r="E127" s="14" t="s">
        <v>2849</v>
      </c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13" t="s">
        <v>260</v>
      </c>
      <c r="Q127" s="15">
        <v>35</v>
      </c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14" t="s">
        <v>2850</v>
      </c>
      <c r="AS127" s="14" t="s">
        <v>1822</v>
      </c>
      <c r="AT127" s="14" t="s">
        <v>2851</v>
      </c>
      <c r="AU127" s="14" t="s">
        <v>2852</v>
      </c>
      <c r="BI127" s="14"/>
      <c r="BJ127" s="14"/>
      <c r="BK127" s="14"/>
      <c r="BL127" s="27"/>
      <c r="BM127" s="14" t="s">
        <v>2696</v>
      </c>
      <c r="BR127" s="27"/>
    </row>
    <row r="128" spans="1:109">
      <c r="A128" s="10" t="s">
        <v>123</v>
      </c>
      <c r="B128" s="28" t="s">
        <v>1437</v>
      </c>
      <c r="C128" s="34" t="s">
        <v>371</v>
      </c>
      <c r="D128" s="34" t="s">
        <v>371</v>
      </c>
      <c r="E128" s="34" t="s">
        <v>494</v>
      </c>
      <c r="L128" s="28"/>
      <c r="M128" s="28"/>
      <c r="N128" s="28"/>
      <c r="O128" s="29"/>
      <c r="P128" s="10" t="s">
        <v>260</v>
      </c>
      <c r="Q128" s="60">
        <v>9</v>
      </c>
      <c r="R128" s="39"/>
      <c r="S128" s="39"/>
      <c r="T128" s="31">
        <v>380019</v>
      </c>
      <c r="U128" s="31">
        <v>225177</v>
      </c>
      <c r="V128" s="31">
        <v>348818</v>
      </c>
      <c r="W128" s="31">
        <v>492987</v>
      </c>
      <c r="X128" s="31">
        <v>613711</v>
      </c>
      <c r="Y128" s="31">
        <v>780340</v>
      </c>
      <c r="Z128" s="31">
        <v>1132837</v>
      </c>
      <c r="AA128" s="31">
        <v>101566.42</v>
      </c>
      <c r="AB128" s="11">
        <v>150000</v>
      </c>
      <c r="AC128" s="11">
        <f>AB128/22</f>
        <v>6818.181818181818</v>
      </c>
      <c r="AD128" s="11">
        <f>AC128*19</f>
        <v>129545.45454545454</v>
      </c>
      <c r="AE128" s="11">
        <f>AD128-AF128</f>
        <v>129545.45454545454</v>
      </c>
      <c r="AF128" s="11">
        <v>0</v>
      </c>
      <c r="AG128" s="12" t="s">
        <v>1923</v>
      </c>
      <c r="AH128" s="11">
        <f>AB128-AF128</f>
        <v>150000</v>
      </c>
      <c r="AI128" s="38">
        <v>0</v>
      </c>
      <c r="AJ128" s="38">
        <v>0</v>
      </c>
      <c r="AK128" s="38"/>
      <c r="AL128" s="34" t="s">
        <v>796</v>
      </c>
      <c r="AM128" s="34" t="s">
        <v>797</v>
      </c>
      <c r="AN128" s="28" t="s">
        <v>1117</v>
      </c>
      <c r="AO128" s="34" t="s">
        <v>987</v>
      </c>
      <c r="AR128" s="34" t="s">
        <v>1613</v>
      </c>
      <c r="AS128" s="34"/>
      <c r="AT128" s="32" t="s">
        <v>2231</v>
      </c>
      <c r="AU128" s="44" t="s">
        <v>1614</v>
      </c>
      <c r="AV128" s="14" t="s">
        <v>2077</v>
      </c>
      <c r="AW128" s="14" t="s">
        <v>1717</v>
      </c>
      <c r="AX128" s="14" t="s">
        <v>2078</v>
      </c>
      <c r="AY128" s="14" t="s">
        <v>2079</v>
      </c>
      <c r="BH128" s="34" t="s">
        <v>2549</v>
      </c>
      <c r="BI128" s="36" t="s">
        <v>2550</v>
      </c>
      <c r="BJ128" s="36"/>
      <c r="BK128" s="36"/>
      <c r="BL128" s="27"/>
      <c r="BR128" s="27"/>
      <c r="BV128" s="14" t="s">
        <v>2123</v>
      </c>
      <c r="BY128" s="34" t="s">
        <v>1377</v>
      </c>
      <c r="BZ128" s="41">
        <v>4840305</v>
      </c>
      <c r="CO128" s="14" t="s">
        <v>1976</v>
      </c>
      <c r="CS128" s="14" t="s">
        <v>1977</v>
      </c>
    </row>
    <row r="129" spans="1:109">
      <c r="A129" s="9" t="s">
        <v>124</v>
      </c>
      <c r="B129" s="28" t="s">
        <v>1437</v>
      </c>
      <c r="C129" s="28" t="s">
        <v>495</v>
      </c>
      <c r="D129" s="28" t="s">
        <v>496</v>
      </c>
      <c r="E129" s="28" t="s">
        <v>497</v>
      </c>
      <c r="L129" s="28" t="s">
        <v>223</v>
      </c>
      <c r="M129" s="28"/>
      <c r="N129" s="29">
        <v>4247</v>
      </c>
      <c r="O129" s="29"/>
      <c r="P129" s="9" t="s">
        <v>257</v>
      </c>
      <c r="Q129" s="60">
        <v>5</v>
      </c>
      <c r="R129" s="39"/>
      <c r="S129" s="39"/>
      <c r="T129" s="31">
        <v>26396</v>
      </c>
      <c r="U129" s="31">
        <v>13820</v>
      </c>
      <c r="V129" s="31">
        <v>39459</v>
      </c>
      <c r="W129" s="31">
        <v>38853</v>
      </c>
      <c r="X129" s="31">
        <v>49853</v>
      </c>
      <c r="Y129" s="31">
        <v>77329</v>
      </c>
      <c r="Z129" s="31">
        <v>44616</v>
      </c>
      <c r="AA129" s="31">
        <v>68268.17</v>
      </c>
      <c r="AB129" s="11">
        <v>200000</v>
      </c>
      <c r="AC129" s="11">
        <f>AB129/22</f>
        <v>9090.9090909090901</v>
      </c>
      <c r="AD129" s="11">
        <f>AC129*19</f>
        <v>172727.27272727271</v>
      </c>
      <c r="AE129" s="11">
        <f>AD129-AF129</f>
        <v>172727.27272727271</v>
      </c>
      <c r="AF129" s="11">
        <v>0</v>
      </c>
      <c r="AG129" s="12"/>
      <c r="AH129" s="11">
        <f>AB129-AF129</f>
        <v>200000</v>
      </c>
      <c r="AI129" s="29">
        <v>2500</v>
      </c>
      <c r="AJ129" s="29">
        <v>50000</v>
      </c>
      <c r="AK129" s="29"/>
      <c r="AL129" s="28" t="s">
        <v>798</v>
      </c>
      <c r="AM129" s="28" t="s">
        <v>799</v>
      </c>
      <c r="AN129" s="28" t="s">
        <v>1118</v>
      </c>
      <c r="AO129" s="34" t="s">
        <v>2174</v>
      </c>
      <c r="AP129" s="33">
        <v>40928</v>
      </c>
      <c r="AR129" s="34" t="s">
        <v>1758</v>
      </c>
      <c r="AS129" s="34" t="s">
        <v>1748</v>
      </c>
      <c r="AT129" s="32"/>
      <c r="AU129" s="35" t="s">
        <v>2180</v>
      </c>
      <c r="AV129" s="14" t="s">
        <v>2582</v>
      </c>
      <c r="AW129" s="14" t="s">
        <v>1713</v>
      </c>
      <c r="AY129" s="14" t="s">
        <v>2581</v>
      </c>
      <c r="BH129" s="34" t="s">
        <v>2348</v>
      </c>
      <c r="BI129" s="36" t="s">
        <v>2349</v>
      </c>
      <c r="BJ129" s="36"/>
      <c r="BK129" s="36"/>
      <c r="BL129" s="27"/>
      <c r="BO129" s="14" t="s">
        <v>1976</v>
      </c>
      <c r="BR129" s="27" t="s">
        <v>1976</v>
      </c>
      <c r="BY129" s="28" t="s">
        <v>1378</v>
      </c>
      <c r="BZ129" s="37">
        <v>4281766</v>
      </c>
      <c r="CH129" s="14" t="s">
        <v>1976</v>
      </c>
      <c r="CI129" s="14" t="s">
        <v>1977</v>
      </c>
    </row>
    <row r="130" spans="1:109">
      <c r="A130" s="27" t="str">
        <f>CONCATENATE(E130,", ", D130)</f>
        <v>Meng, Grace</v>
      </c>
      <c r="B130" s="14" t="s">
        <v>1437</v>
      </c>
      <c r="C130" s="24" t="s">
        <v>510</v>
      </c>
      <c r="D130" s="24" t="s">
        <v>510</v>
      </c>
      <c r="E130" s="24" t="s">
        <v>2853</v>
      </c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13" t="s">
        <v>257</v>
      </c>
      <c r="Q130" s="15">
        <v>6</v>
      </c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 t="s">
        <v>2854</v>
      </c>
      <c r="AS130" s="14" t="s">
        <v>1822</v>
      </c>
      <c r="AT130" s="14" t="s">
        <v>2855</v>
      </c>
      <c r="AU130" s="14" t="s">
        <v>2856</v>
      </c>
      <c r="BI130" s="14"/>
      <c r="BJ130" s="14"/>
      <c r="BK130" s="14"/>
      <c r="BL130" s="27"/>
      <c r="BM130" s="14" t="s">
        <v>2696</v>
      </c>
      <c r="BR130" s="27"/>
    </row>
    <row r="131" spans="1:109" ht="18.75" customHeight="1">
      <c r="A131" s="9" t="s">
        <v>76</v>
      </c>
      <c r="B131" s="28" t="s">
        <v>1437</v>
      </c>
      <c r="C131" s="28" t="s">
        <v>399</v>
      </c>
      <c r="D131" s="28" t="s">
        <v>399</v>
      </c>
      <c r="E131" s="28" t="s">
        <v>400</v>
      </c>
      <c r="L131" s="28"/>
      <c r="M131" s="28"/>
      <c r="N131" s="28"/>
      <c r="O131" s="29"/>
      <c r="P131" s="9" t="s">
        <v>257</v>
      </c>
      <c r="Q131" s="60">
        <v>16</v>
      </c>
      <c r="R131" s="39"/>
      <c r="S131" s="39"/>
      <c r="T131" s="31">
        <v>238029</v>
      </c>
      <c r="U131" s="31">
        <v>178041</v>
      </c>
      <c r="V131" s="31">
        <v>96377</v>
      </c>
      <c r="W131" s="31">
        <v>121670</v>
      </c>
      <c r="X131" s="31">
        <v>111542</v>
      </c>
      <c r="Y131" s="31">
        <v>281654</v>
      </c>
      <c r="Z131" s="31">
        <v>187029</v>
      </c>
      <c r="AA131" s="31">
        <v>105147.29</v>
      </c>
      <c r="AB131" s="11">
        <v>200000</v>
      </c>
      <c r="AC131" s="11">
        <f>AB131/22</f>
        <v>9090.9090909090901</v>
      </c>
      <c r="AD131" s="11">
        <f>AC131*19</f>
        <v>172727.27272727271</v>
      </c>
      <c r="AE131" s="11">
        <f>AD131-AF131</f>
        <v>-32272.727272727294</v>
      </c>
      <c r="AF131" s="11">
        <v>205000</v>
      </c>
      <c r="AG131" s="12"/>
      <c r="AH131" s="11">
        <f>AB131-AF131</f>
        <v>-5000</v>
      </c>
      <c r="AI131" s="29">
        <v>200000</v>
      </c>
      <c r="AJ131" s="29">
        <v>200000</v>
      </c>
      <c r="AK131" s="29"/>
      <c r="AL131" s="28" t="s">
        <v>702</v>
      </c>
      <c r="AM131" s="28" t="s">
        <v>703</v>
      </c>
      <c r="AN131" s="28" t="s">
        <v>1072</v>
      </c>
      <c r="AO131" s="32" t="s">
        <v>954</v>
      </c>
      <c r="AP131" s="33">
        <v>40928</v>
      </c>
      <c r="AQ131" s="33"/>
      <c r="AR131" s="34" t="s">
        <v>1737</v>
      </c>
      <c r="AS131" s="34" t="s">
        <v>1713</v>
      </c>
      <c r="AT131" s="34" t="s">
        <v>1523</v>
      </c>
      <c r="AU131" s="34" t="s">
        <v>1524</v>
      </c>
      <c r="AV131" s="34" t="s">
        <v>1736</v>
      </c>
      <c r="AY131" s="14" t="s">
        <v>2240</v>
      </c>
      <c r="AZ131" s="14" t="s">
        <v>2025</v>
      </c>
      <c r="BA131" s="14" t="s">
        <v>1717</v>
      </c>
      <c r="BB131" s="14" t="s">
        <v>2026</v>
      </c>
      <c r="BC131" s="14" t="s">
        <v>2027</v>
      </c>
      <c r="BH131" s="34" t="s">
        <v>2431</v>
      </c>
      <c r="BI131" s="36" t="s">
        <v>2432</v>
      </c>
      <c r="BJ131" s="36"/>
      <c r="BK131" s="36"/>
      <c r="BL131" s="27" t="s">
        <v>2931</v>
      </c>
      <c r="BR131" s="27" t="s">
        <v>1976</v>
      </c>
      <c r="BY131" s="28" t="s">
        <v>1346</v>
      </c>
      <c r="BZ131" s="37">
        <v>4610066</v>
      </c>
      <c r="CG131" s="14" t="s">
        <v>1976</v>
      </c>
      <c r="CI131" s="14" t="s">
        <v>1977</v>
      </c>
    </row>
    <row r="132" spans="1:109">
      <c r="A132" s="9" t="s">
        <v>97</v>
      </c>
      <c r="B132" s="28" t="s">
        <v>1437</v>
      </c>
      <c r="C132" s="28" t="s">
        <v>2206</v>
      </c>
      <c r="D132" s="28" t="s">
        <v>2206</v>
      </c>
      <c r="E132" s="28" t="s">
        <v>447</v>
      </c>
      <c r="L132" s="28" t="s">
        <v>210</v>
      </c>
      <c r="M132" s="28"/>
      <c r="N132" s="28"/>
      <c r="O132" s="29"/>
      <c r="P132" s="9" t="s">
        <v>283</v>
      </c>
      <c r="Q132" s="60">
        <v>30</v>
      </c>
      <c r="R132" s="39"/>
      <c r="S132" s="39"/>
      <c r="T132" s="31">
        <v>210840</v>
      </c>
      <c r="U132" s="31">
        <v>170887</v>
      </c>
      <c r="V132" s="31">
        <v>132590</v>
      </c>
      <c r="W132" s="31">
        <v>188589</v>
      </c>
      <c r="X132" s="31">
        <v>223635</v>
      </c>
      <c r="Y132" s="31">
        <v>228523</v>
      </c>
      <c r="Z132" s="31">
        <v>195556</v>
      </c>
      <c r="AA132" s="31">
        <v>91698.73</v>
      </c>
      <c r="AB132" s="11">
        <v>250000</v>
      </c>
      <c r="AC132" s="11">
        <f>AB132/22</f>
        <v>11363.636363636364</v>
      </c>
      <c r="AD132" s="11">
        <f>AC132*19</f>
        <v>215909.09090909091</v>
      </c>
      <c r="AE132" s="11">
        <f>AD132-AF132</f>
        <v>180909.09090909091</v>
      </c>
      <c r="AF132" s="11">
        <v>35000</v>
      </c>
      <c r="AG132" s="12"/>
      <c r="AH132" s="11">
        <f>AB132-AF132</f>
        <v>215000</v>
      </c>
      <c r="AI132" s="38">
        <v>66000</v>
      </c>
      <c r="AJ132" s="38">
        <v>130000</v>
      </c>
      <c r="AK132" s="38"/>
      <c r="AL132" s="34" t="s">
        <v>744</v>
      </c>
      <c r="AM132" s="28" t="s">
        <v>745</v>
      </c>
      <c r="AN132" s="28" t="s">
        <v>1092</v>
      </c>
      <c r="AO132" s="32" t="s">
        <v>969</v>
      </c>
      <c r="AP132" s="33">
        <v>40617</v>
      </c>
      <c r="AR132" s="34" t="s">
        <v>1561</v>
      </c>
      <c r="AS132" s="34" t="s">
        <v>1713</v>
      </c>
      <c r="AT132" s="32" t="s">
        <v>1562</v>
      </c>
      <c r="AU132" s="35" t="s">
        <v>2654</v>
      </c>
      <c r="AV132" s="34" t="s">
        <v>1832</v>
      </c>
      <c r="AW132" s="34" t="s">
        <v>1726</v>
      </c>
      <c r="AX132" s="34" t="s">
        <v>1831</v>
      </c>
      <c r="AY132" s="34"/>
      <c r="BH132" s="34" t="s">
        <v>2627</v>
      </c>
      <c r="BI132" s="36" t="s">
        <v>2628</v>
      </c>
      <c r="BJ132" s="36"/>
      <c r="BK132" s="36"/>
      <c r="BL132" s="27" t="s">
        <v>2931</v>
      </c>
      <c r="BO132" s="14" t="s">
        <v>1976</v>
      </c>
      <c r="BR132" s="27"/>
      <c r="BS132" s="14" t="s">
        <v>1976</v>
      </c>
      <c r="BU132" s="14" t="s">
        <v>1976</v>
      </c>
      <c r="BY132" s="28"/>
      <c r="BZ132" s="37">
        <v>4280729</v>
      </c>
      <c r="CO132" s="14" t="s">
        <v>1975</v>
      </c>
      <c r="CR132" s="14" t="s">
        <v>1976</v>
      </c>
    </row>
    <row r="133" spans="1:109" ht="18.75" customHeight="1">
      <c r="A133" s="10" t="s">
        <v>127</v>
      </c>
      <c r="B133" s="28" t="s">
        <v>1437</v>
      </c>
      <c r="C133" s="34" t="s">
        <v>502</v>
      </c>
      <c r="D133" s="34" t="s">
        <v>503</v>
      </c>
      <c r="E133" s="34" t="s">
        <v>504</v>
      </c>
      <c r="L133" s="28" t="s">
        <v>226</v>
      </c>
      <c r="M133" s="28"/>
      <c r="N133" s="29">
        <v>14425</v>
      </c>
      <c r="O133" s="29"/>
      <c r="P133" s="10" t="s">
        <v>261</v>
      </c>
      <c r="Q133" s="60">
        <v>4</v>
      </c>
      <c r="R133" s="39"/>
      <c r="S133" s="39"/>
      <c r="T133" s="31">
        <v>33076</v>
      </c>
      <c r="U133" s="31">
        <v>14991</v>
      </c>
      <c r="V133" s="31">
        <v>46792</v>
      </c>
      <c r="W133" s="31">
        <v>42892</v>
      </c>
      <c r="X133" s="31">
        <v>39953</v>
      </c>
      <c r="Y133" s="31">
        <v>44341</v>
      </c>
      <c r="Z133" s="31">
        <v>97545</v>
      </c>
      <c r="AA133" s="31">
        <v>30849.67</v>
      </c>
      <c r="AB133" s="11">
        <v>200000</v>
      </c>
      <c r="AC133" s="11">
        <f>AB133/22</f>
        <v>9090.9090909090901</v>
      </c>
      <c r="AD133" s="11">
        <f>AC133*19</f>
        <v>172727.27272727271</v>
      </c>
      <c r="AE133" s="11">
        <f>AD133-AF133</f>
        <v>117727.27272727271</v>
      </c>
      <c r="AF133" s="11">
        <v>55000</v>
      </c>
      <c r="AG133" s="12"/>
      <c r="AH133" s="11">
        <f>AB133-AF133</f>
        <v>145000</v>
      </c>
      <c r="AI133" s="38">
        <v>37500</v>
      </c>
      <c r="AJ133" s="38">
        <v>103000</v>
      </c>
      <c r="AK133" s="38"/>
      <c r="AL133" s="34" t="s">
        <v>804</v>
      </c>
      <c r="AM133" s="34" t="s">
        <v>805</v>
      </c>
      <c r="AN133" s="28" t="s">
        <v>1121</v>
      </c>
      <c r="AO133" s="32" t="s">
        <v>989</v>
      </c>
      <c r="AP133" s="33">
        <v>40928</v>
      </c>
      <c r="AR133" s="34" t="s">
        <v>2265</v>
      </c>
      <c r="AS133" s="34" t="s">
        <v>1720</v>
      </c>
      <c r="AT133" s="32" t="s">
        <v>2490</v>
      </c>
      <c r="AU133" s="35" t="s">
        <v>2134</v>
      </c>
      <c r="AV133" s="34" t="s">
        <v>2266</v>
      </c>
      <c r="AW133" s="34" t="s">
        <v>1713</v>
      </c>
      <c r="AX133" s="34" t="s">
        <v>2653</v>
      </c>
      <c r="AY133" s="35" t="s">
        <v>2267</v>
      </c>
      <c r="BH133" s="34" t="s">
        <v>2633</v>
      </c>
      <c r="BI133" s="36" t="s">
        <v>2294</v>
      </c>
      <c r="BJ133" s="36"/>
      <c r="BK133" s="36"/>
      <c r="BL133" s="27"/>
      <c r="BO133" s="14" t="s">
        <v>1976</v>
      </c>
      <c r="BR133" s="27"/>
      <c r="BS133" s="14" t="s">
        <v>1976</v>
      </c>
      <c r="BU133" s="14" t="s">
        <v>1976</v>
      </c>
      <c r="BY133" s="34"/>
      <c r="BZ133" s="41">
        <v>4780019</v>
      </c>
      <c r="CE133" s="14" t="s">
        <v>1976</v>
      </c>
      <c r="CH133" s="14" t="s">
        <v>1976</v>
      </c>
    </row>
    <row r="134" spans="1:109">
      <c r="A134" s="9" t="s">
        <v>128</v>
      </c>
      <c r="B134" s="28" t="s">
        <v>1437</v>
      </c>
      <c r="C134" s="28" t="s">
        <v>361</v>
      </c>
      <c r="D134" s="28" t="s">
        <v>362</v>
      </c>
      <c r="E134" s="28" t="s">
        <v>505</v>
      </c>
      <c r="L134" s="28" t="s">
        <v>227</v>
      </c>
      <c r="M134" s="28"/>
      <c r="N134" s="29">
        <v>65348</v>
      </c>
      <c r="O134" s="29"/>
      <c r="P134" s="9" t="s">
        <v>280</v>
      </c>
      <c r="Q134" s="60">
        <v>8</v>
      </c>
      <c r="R134" s="39"/>
      <c r="S134" s="39"/>
      <c r="T134" s="31">
        <v>531968</v>
      </c>
      <c r="U134" s="31">
        <v>424891</v>
      </c>
      <c r="V134" s="31">
        <v>524433</v>
      </c>
      <c r="W134" s="31">
        <v>522765</v>
      </c>
      <c r="X134" s="31">
        <v>501810</v>
      </c>
      <c r="Y134" s="31">
        <v>470741</v>
      </c>
      <c r="Z134" s="31">
        <v>307703</v>
      </c>
      <c r="AA134" s="31">
        <v>382392.65</v>
      </c>
      <c r="AB134" s="11">
        <v>250000</v>
      </c>
      <c r="AC134" s="11">
        <f>AB134/22</f>
        <v>11363.636363636364</v>
      </c>
      <c r="AD134" s="11">
        <f>AC134*19</f>
        <v>215909.09090909091</v>
      </c>
      <c r="AE134" s="11">
        <f>AD134-AF134</f>
        <v>-34090.909090909088</v>
      </c>
      <c r="AF134" s="11">
        <v>250000</v>
      </c>
      <c r="AG134" s="12" t="s">
        <v>2371</v>
      </c>
      <c r="AH134" s="11">
        <f>AB134-AF134</f>
        <v>0</v>
      </c>
      <c r="AI134" s="29">
        <v>100000</v>
      </c>
      <c r="AJ134" s="29">
        <v>200000</v>
      </c>
      <c r="AK134" s="29"/>
      <c r="AL134" s="28" t="s">
        <v>806</v>
      </c>
      <c r="AM134" s="28" t="s">
        <v>807</v>
      </c>
      <c r="AN134" s="28" t="s">
        <v>1122</v>
      </c>
      <c r="AO134" s="32" t="s">
        <v>2493</v>
      </c>
      <c r="AP134" s="33">
        <v>40928</v>
      </c>
      <c r="AQ134" s="33"/>
      <c r="AR134" s="34" t="s">
        <v>1620</v>
      </c>
      <c r="AS134" s="34" t="s">
        <v>1713</v>
      </c>
      <c r="AT134" s="34"/>
      <c r="AU134" s="35" t="s">
        <v>1621</v>
      </c>
      <c r="AV134" s="34" t="s">
        <v>2690</v>
      </c>
      <c r="AW134" s="34" t="s">
        <v>1717</v>
      </c>
      <c r="AX134" s="34"/>
      <c r="AY134" s="35" t="s">
        <v>2691</v>
      </c>
      <c r="BH134" s="34" t="s">
        <v>1220</v>
      </c>
      <c r="BI134" s="36" t="s">
        <v>1290</v>
      </c>
      <c r="BJ134" s="36"/>
      <c r="BK134" s="36"/>
      <c r="BL134" s="27"/>
      <c r="BR134" s="27" t="s">
        <v>1976</v>
      </c>
      <c r="BS134" s="14" t="s">
        <v>1976</v>
      </c>
      <c r="BY134" s="34"/>
      <c r="BZ134" s="41">
        <v>4840711</v>
      </c>
      <c r="CC134" s="14" t="s">
        <v>1977</v>
      </c>
    </row>
    <row r="135" spans="1:109" ht="18.75" customHeight="1">
      <c r="A135" s="27" t="str">
        <f>CONCATENATE(E135,", ", D135)</f>
        <v>Murphy, Patrick</v>
      </c>
      <c r="B135" s="14" t="s">
        <v>1437</v>
      </c>
      <c r="C135" s="24" t="s">
        <v>2857</v>
      </c>
      <c r="D135" s="24" t="s">
        <v>2857</v>
      </c>
      <c r="E135" s="24" t="s">
        <v>507</v>
      </c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13" t="s">
        <v>268</v>
      </c>
      <c r="Q135" s="15">
        <v>18</v>
      </c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6" t="s">
        <v>2858</v>
      </c>
      <c r="AS135" s="26" t="s">
        <v>2771</v>
      </c>
      <c r="AT135" s="14" t="s">
        <v>2859</v>
      </c>
      <c r="AU135" s="25" t="s">
        <v>2860</v>
      </c>
      <c r="AY135" s="25"/>
      <c r="BI135" s="14"/>
      <c r="BJ135" s="14"/>
      <c r="BK135" s="14"/>
      <c r="BL135" s="27"/>
      <c r="BM135" s="14" t="s">
        <v>2696</v>
      </c>
      <c r="BR135" s="27" t="s">
        <v>1976</v>
      </c>
    </row>
    <row r="136" spans="1:109" s="42" customFormat="1">
      <c r="A136" s="9" t="s">
        <v>129</v>
      </c>
      <c r="B136" s="28" t="s">
        <v>1437</v>
      </c>
      <c r="C136" s="28" t="s">
        <v>371</v>
      </c>
      <c r="D136" s="28" t="s">
        <v>508</v>
      </c>
      <c r="E136" s="28" t="s">
        <v>509</v>
      </c>
      <c r="F136" s="14"/>
      <c r="G136" s="14"/>
      <c r="H136" s="14"/>
      <c r="I136" s="14"/>
      <c r="J136" s="14"/>
      <c r="K136" s="14"/>
      <c r="L136" s="28" t="s">
        <v>228</v>
      </c>
      <c r="M136" s="28"/>
      <c r="N136" s="29">
        <v>25752</v>
      </c>
      <c r="O136" s="29"/>
      <c r="P136" s="9" t="s">
        <v>257</v>
      </c>
      <c r="Q136" s="60">
        <v>10</v>
      </c>
      <c r="R136" s="39"/>
      <c r="S136" s="39"/>
      <c r="T136" s="31">
        <v>854697</v>
      </c>
      <c r="U136" s="31">
        <v>800929</v>
      </c>
      <c r="V136" s="31">
        <v>800142</v>
      </c>
      <c r="W136" s="31">
        <v>901876</v>
      </c>
      <c r="X136" s="31">
        <v>804674</v>
      </c>
      <c r="Y136" s="31">
        <v>692999</v>
      </c>
      <c r="Z136" s="31">
        <v>706487</v>
      </c>
      <c r="AA136" s="31">
        <v>553800.63</v>
      </c>
      <c r="AB136" s="11">
        <v>150000</v>
      </c>
      <c r="AC136" s="11">
        <f>AB136/22</f>
        <v>6818.181818181818</v>
      </c>
      <c r="AD136" s="11">
        <f>AC136*19</f>
        <v>129545.45454545454</v>
      </c>
      <c r="AE136" s="11">
        <f>AD136-AF136</f>
        <v>-45454.545454545456</v>
      </c>
      <c r="AF136" s="11">
        <v>175000</v>
      </c>
      <c r="AG136" s="12" t="s">
        <v>2119</v>
      </c>
      <c r="AH136" s="11">
        <f>AB136-AF136</f>
        <v>-25000</v>
      </c>
      <c r="AI136" s="29">
        <v>250000</v>
      </c>
      <c r="AJ136" s="29">
        <v>170000</v>
      </c>
      <c r="AK136" s="29"/>
      <c r="AL136" s="28" t="s">
        <v>808</v>
      </c>
      <c r="AM136" s="28" t="s">
        <v>809</v>
      </c>
      <c r="AN136" s="28" t="s">
        <v>1123</v>
      </c>
      <c r="AO136" s="34" t="s">
        <v>990</v>
      </c>
      <c r="AP136" s="33">
        <v>40928</v>
      </c>
      <c r="AQ136" s="33"/>
      <c r="AR136" s="34" t="s">
        <v>1622</v>
      </c>
      <c r="AS136" s="34" t="s">
        <v>1713</v>
      </c>
      <c r="AT136" s="34" t="s">
        <v>1623</v>
      </c>
      <c r="AU136" s="35" t="s">
        <v>1624</v>
      </c>
      <c r="AV136" s="34" t="s">
        <v>1759</v>
      </c>
      <c r="AW136" s="34" t="s">
        <v>1726</v>
      </c>
      <c r="AX136" s="34" t="s">
        <v>1799</v>
      </c>
      <c r="AY136" s="35" t="s">
        <v>1760</v>
      </c>
      <c r="AZ136" s="35"/>
      <c r="BA136" s="35"/>
      <c r="BB136" s="35"/>
      <c r="BC136" s="35"/>
      <c r="BD136" s="35"/>
      <c r="BE136" s="35"/>
      <c r="BF136" s="35"/>
      <c r="BG136" s="35"/>
      <c r="BH136" s="28" t="s">
        <v>1221</v>
      </c>
      <c r="BI136" s="36" t="s">
        <v>1291</v>
      </c>
      <c r="BJ136" s="36"/>
      <c r="BK136" s="36"/>
      <c r="BL136" s="27"/>
      <c r="BM136" s="14"/>
      <c r="BN136" s="14"/>
      <c r="BO136" s="14"/>
      <c r="BP136" s="14"/>
      <c r="BQ136" s="14"/>
      <c r="BR136" s="27"/>
      <c r="BS136" s="14" t="s">
        <v>1976</v>
      </c>
      <c r="BT136" s="14"/>
      <c r="BU136" s="14"/>
      <c r="BV136" s="14"/>
      <c r="BW136" s="14"/>
      <c r="BX136" s="14"/>
      <c r="BY136" s="28" t="s">
        <v>1380</v>
      </c>
      <c r="BZ136" s="37">
        <v>4282476</v>
      </c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 t="s">
        <v>1977</v>
      </c>
      <c r="CL136" s="14"/>
      <c r="CM136" s="14"/>
      <c r="CN136" s="14"/>
      <c r="CO136" s="14"/>
      <c r="CP136" s="14"/>
      <c r="CQ136" s="14"/>
      <c r="CR136" s="14" t="s">
        <v>1976</v>
      </c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</row>
    <row r="137" spans="1:109">
      <c r="A137" s="9" t="s">
        <v>130</v>
      </c>
      <c r="B137" s="28" t="s">
        <v>1437</v>
      </c>
      <c r="C137" s="28" t="s">
        <v>510</v>
      </c>
      <c r="D137" s="28" t="s">
        <v>510</v>
      </c>
      <c r="E137" s="28" t="s">
        <v>511</v>
      </c>
      <c r="L137" s="28"/>
      <c r="M137" s="28"/>
      <c r="N137" s="28"/>
      <c r="O137" s="29"/>
      <c r="P137" s="9" t="s">
        <v>260</v>
      </c>
      <c r="Q137" s="60">
        <v>32</v>
      </c>
      <c r="R137" s="39"/>
      <c r="S137" s="39"/>
      <c r="T137" s="31">
        <v>279440</v>
      </c>
      <c r="U137" s="31">
        <v>279136</v>
      </c>
      <c r="V137" s="31">
        <v>302063</v>
      </c>
      <c r="W137" s="31">
        <v>313602</v>
      </c>
      <c r="X137" s="31">
        <v>325678</v>
      </c>
      <c r="Y137" s="31">
        <v>320078</v>
      </c>
      <c r="Z137" s="31">
        <v>307671</v>
      </c>
      <c r="AA137" s="31">
        <v>219028.93</v>
      </c>
      <c r="AB137" s="11">
        <v>150000</v>
      </c>
      <c r="AC137" s="11">
        <f>AB137/22</f>
        <v>6818.181818181818</v>
      </c>
      <c r="AD137" s="11">
        <f>AC137*19</f>
        <v>129545.45454545454</v>
      </c>
      <c r="AE137" s="11">
        <f>AD137-AF137</f>
        <v>109545.45454545454</v>
      </c>
      <c r="AF137" s="11">
        <v>20000</v>
      </c>
      <c r="AG137" s="12"/>
      <c r="AH137" s="11">
        <f>AB137-AF137</f>
        <v>130000</v>
      </c>
      <c r="AI137" s="29">
        <v>75000</v>
      </c>
      <c r="AJ137" s="29">
        <v>100000</v>
      </c>
      <c r="AK137" s="29"/>
      <c r="AL137" s="28" t="s">
        <v>810</v>
      </c>
      <c r="AM137" s="28" t="s">
        <v>811</v>
      </c>
      <c r="AN137" s="28" t="s">
        <v>1124</v>
      </c>
      <c r="AO137" s="32" t="s">
        <v>991</v>
      </c>
      <c r="AP137" s="33">
        <v>40975</v>
      </c>
      <c r="AQ137" s="33" t="s">
        <v>2499</v>
      </c>
      <c r="AR137" s="34" t="s">
        <v>1625</v>
      </c>
      <c r="AS137" s="34" t="s">
        <v>1713</v>
      </c>
      <c r="AT137" s="32" t="s">
        <v>1626</v>
      </c>
      <c r="AU137" s="35" t="s">
        <v>1627</v>
      </c>
      <c r="BH137" s="28" t="s">
        <v>1222</v>
      </c>
      <c r="BI137" s="36" t="s">
        <v>2350</v>
      </c>
      <c r="BJ137" s="36"/>
      <c r="BK137" s="36"/>
      <c r="BL137" s="27"/>
      <c r="BP137" s="14" t="s">
        <v>1976</v>
      </c>
      <c r="BR137" s="27"/>
      <c r="BU137" s="14" t="s">
        <v>1976</v>
      </c>
      <c r="BY137" s="28" t="s">
        <v>1381</v>
      </c>
      <c r="BZ137" s="37">
        <v>4610088</v>
      </c>
      <c r="CL137" s="14" t="s">
        <v>1977</v>
      </c>
      <c r="CR137" s="14" t="s">
        <v>1976</v>
      </c>
    </row>
    <row r="138" spans="1:109">
      <c r="A138" s="9" t="s">
        <v>131</v>
      </c>
      <c r="B138" s="28" t="s">
        <v>1437</v>
      </c>
      <c r="C138" s="34" t="s">
        <v>512</v>
      </c>
      <c r="D138" s="28" t="s">
        <v>513</v>
      </c>
      <c r="E138" s="28" t="s">
        <v>514</v>
      </c>
      <c r="L138" s="28" t="s">
        <v>229</v>
      </c>
      <c r="M138" s="28"/>
      <c r="N138" s="29">
        <v>355177</v>
      </c>
      <c r="O138" s="29"/>
      <c r="P138" s="9" t="s">
        <v>270</v>
      </c>
      <c r="Q138" s="60">
        <v>1</v>
      </c>
      <c r="R138" s="39"/>
      <c r="S138" s="39"/>
      <c r="T138" s="31">
        <v>2234159</v>
      </c>
      <c r="U138" s="31">
        <v>2175841</v>
      </c>
      <c r="V138" s="31">
        <v>2201121</v>
      </c>
      <c r="W138" s="31">
        <v>2326140</v>
      </c>
      <c r="X138" s="31">
        <v>2285998</v>
      </c>
      <c r="Y138" s="31">
        <v>2453189</v>
      </c>
      <c r="Z138" s="31">
        <v>2200165</v>
      </c>
      <c r="AA138" s="31">
        <v>2118301.13</v>
      </c>
      <c r="AB138" s="11">
        <v>300000</v>
      </c>
      <c r="AC138" s="11">
        <f>AB138/22</f>
        <v>13636.363636363636</v>
      </c>
      <c r="AD138" s="11">
        <f>AC138*19</f>
        <v>259090.90909090909</v>
      </c>
      <c r="AE138" s="11">
        <f>AD138-AF138</f>
        <v>-40909.090909090912</v>
      </c>
      <c r="AF138" s="11">
        <v>300000</v>
      </c>
      <c r="AG138" s="12"/>
      <c r="AH138" s="11">
        <f>AB138-AF138</f>
        <v>0</v>
      </c>
      <c r="AI138" s="29">
        <v>500000</v>
      </c>
      <c r="AJ138" s="29">
        <v>300000</v>
      </c>
      <c r="AK138" s="29"/>
      <c r="AL138" s="28" t="s">
        <v>812</v>
      </c>
      <c r="AM138" s="28" t="s">
        <v>813</v>
      </c>
      <c r="AN138" s="28" t="s">
        <v>1125</v>
      </c>
      <c r="AO138" s="32" t="s">
        <v>2286</v>
      </c>
      <c r="AP138" s="33">
        <v>40799</v>
      </c>
      <c r="AQ138" s="33"/>
      <c r="AR138" s="28" t="s">
        <v>1628</v>
      </c>
      <c r="AS138" s="34" t="s">
        <v>1713</v>
      </c>
      <c r="AT138" s="32" t="s">
        <v>1629</v>
      </c>
      <c r="AU138" s="35" t="s">
        <v>1761</v>
      </c>
      <c r="BH138" s="28" t="s">
        <v>2413</v>
      </c>
      <c r="BI138" s="36" t="s">
        <v>2414</v>
      </c>
      <c r="BJ138" s="36"/>
      <c r="BK138" s="36"/>
      <c r="BL138" s="27"/>
      <c r="BR138" s="27"/>
      <c r="BY138" s="28" t="s">
        <v>1382</v>
      </c>
      <c r="BZ138" s="37">
        <v>4610062</v>
      </c>
      <c r="CT138" s="14" t="s">
        <v>1977</v>
      </c>
    </row>
    <row r="139" spans="1:109">
      <c r="A139" s="27" t="str">
        <f>CONCATENATE(E139,", ", D139)</f>
        <v>Nolan, Rick</v>
      </c>
      <c r="B139" s="14" t="s">
        <v>1437</v>
      </c>
      <c r="C139" s="14" t="s">
        <v>460</v>
      </c>
      <c r="D139" s="14" t="s">
        <v>460</v>
      </c>
      <c r="E139" s="14" t="s">
        <v>2861</v>
      </c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13" t="s">
        <v>287</v>
      </c>
      <c r="Q139" s="15">
        <v>8</v>
      </c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14" t="s">
        <v>2862</v>
      </c>
      <c r="AS139" s="14" t="s">
        <v>2711</v>
      </c>
      <c r="AT139" s="14" t="s">
        <v>2863</v>
      </c>
      <c r="AU139" s="14" t="s">
        <v>2864</v>
      </c>
      <c r="BI139" s="14"/>
      <c r="BJ139" s="14"/>
      <c r="BK139" s="14"/>
      <c r="BL139" s="27"/>
      <c r="BM139" s="14" t="s">
        <v>2696</v>
      </c>
      <c r="BR139" s="27"/>
      <c r="DC139" s="42"/>
      <c r="DD139" s="42"/>
      <c r="DE139" s="42"/>
    </row>
    <row r="140" spans="1:109">
      <c r="A140" s="9" t="s">
        <v>132</v>
      </c>
      <c r="B140" s="28" t="s">
        <v>1437</v>
      </c>
      <c r="C140" s="28" t="s">
        <v>515</v>
      </c>
      <c r="D140" s="28" t="s">
        <v>515</v>
      </c>
      <c r="E140" s="28" t="s">
        <v>516</v>
      </c>
      <c r="L140" s="28"/>
      <c r="M140" s="28"/>
      <c r="N140" s="28"/>
      <c r="O140" s="29"/>
      <c r="P140" s="9" t="s">
        <v>295</v>
      </c>
      <c r="Q140" s="61" t="s">
        <v>266</v>
      </c>
      <c r="T140" s="31">
        <v>291870</v>
      </c>
      <c r="U140" s="31">
        <v>283768</v>
      </c>
      <c r="V140" s="31">
        <v>258955</v>
      </c>
      <c r="W140" s="31">
        <v>259762</v>
      </c>
      <c r="X140" s="31">
        <v>244925</v>
      </c>
      <c r="Y140" s="31">
        <v>300343</v>
      </c>
      <c r="Z140" s="31">
        <v>222137</v>
      </c>
      <c r="AA140" s="31">
        <v>258660.37</v>
      </c>
      <c r="AB140" s="11">
        <v>150000</v>
      </c>
      <c r="AC140" s="11">
        <f>AB140/22</f>
        <v>6818.181818181818</v>
      </c>
      <c r="AD140" s="11">
        <f>AC140*19</f>
        <v>129545.45454545454</v>
      </c>
      <c r="AE140" s="11">
        <f>AD140-AF140</f>
        <v>-35454.545454545456</v>
      </c>
      <c r="AF140" s="11">
        <v>165000</v>
      </c>
      <c r="AG140" s="12" t="s">
        <v>2371</v>
      </c>
      <c r="AH140" s="11">
        <f>AB140-AF140</f>
        <v>-15000</v>
      </c>
      <c r="AI140" s="29">
        <v>149999.70000000001</v>
      </c>
      <c r="AJ140" s="29">
        <v>150000</v>
      </c>
      <c r="AK140" s="29"/>
      <c r="AL140" s="28" t="s">
        <v>814</v>
      </c>
      <c r="AM140" s="28" t="s">
        <v>815</v>
      </c>
      <c r="AN140" s="28" t="s">
        <v>1126</v>
      </c>
      <c r="AO140" s="34" t="s">
        <v>992</v>
      </c>
      <c r="AR140" s="34" t="s">
        <v>2383</v>
      </c>
      <c r="AS140" s="34" t="s">
        <v>1713</v>
      </c>
      <c r="AT140" s="34" t="s">
        <v>2491</v>
      </c>
      <c r="AU140" s="35" t="s">
        <v>2384</v>
      </c>
      <c r="AV140" s="14" t="s">
        <v>2609</v>
      </c>
      <c r="AW140" s="14" t="s">
        <v>1717</v>
      </c>
      <c r="BH140" s="28" t="s">
        <v>2376</v>
      </c>
      <c r="BI140" s="36" t="s">
        <v>2377</v>
      </c>
      <c r="BJ140" s="36"/>
      <c r="BK140" s="36"/>
      <c r="BL140" s="27"/>
      <c r="BO140" s="14" t="s">
        <v>1976</v>
      </c>
      <c r="BR140" s="27"/>
      <c r="BS140" s="14" t="s">
        <v>1976</v>
      </c>
      <c r="BU140" s="14" t="s">
        <v>1976</v>
      </c>
      <c r="BY140" s="28"/>
      <c r="BZ140" s="37">
        <v>4017257</v>
      </c>
      <c r="CM140" s="14" t="s">
        <v>1976</v>
      </c>
      <c r="CR140" s="14" t="s">
        <v>1977</v>
      </c>
      <c r="DC140" s="42"/>
      <c r="DD140" s="42"/>
      <c r="DE140" s="42"/>
    </row>
    <row r="141" spans="1:109">
      <c r="A141" s="27" t="str">
        <f>CONCATENATE(E141,", ", D141)</f>
        <v>O'Rourke, Beto</v>
      </c>
      <c r="B141" s="14" t="s">
        <v>1437</v>
      </c>
      <c r="C141" s="14" t="s">
        <v>2865</v>
      </c>
      <c r="D141" s="14" t="s">
        <v>2865</v>
      </c>
      <c r="E141" s="14" t="s">
        <v>2866</v>
      </c>
      <c r="O141" s="14"/>
      <c r="P141" s="13" t="s">
        <v>283</v>
      </c>
      <c r="Q141" s="15">
        <v>16</v>
      </c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14" t="s">
        <v>2867</v>
      </c>
      <c r="AS141" s="14" t="s">
        <v>1822</v>
      </c>
      <c r="AT141" s="14" t="s">
        <v>2868</v>
      </c>
      <c r="AU141" s="25" t="s">
        <v>2869</v>
      </c>
      <c r="BI141" s="14"/>
      <c r="BJ141" s="14"/>
      <c r="BK141" s="14"/>
      <c r="BL141" s="27"/>
      <c r="BM141" s="14" t="s">
        <v>2696</v>
      </c>
      <c r="BR141" s="27"/>
      <c r="DC141" s="42"/>
      <c r="DD141" s="42"/>
      <c r="DE141" s="42"/>
    </row>
    <row r="142" spans="1:109">
      <c r="A142" s="10" t="s">
        <v>133</v>
      </c>
      <c r="B142" s="28" t="s">
        <v>1437</v>
      </c>
      <c r="C142" s="34" t="s">
        <v>518</v>
      </c>
      <c r="D142" s="34" t="s">
        <v>451</v>
      </c>
      <c r="E142" s="34" t="s">
        <v>519</v>
      </c>
      <c r="L142" s="28"/>
      <c r="M142" s="28"/>
      <c r="N142" s="28"/>
      <c r="O142" s="29"/>
      <c r="P142" s="10" t="s">
        <v>257</v>
      </c>
      <c r="Q142" s="60">
        <v>21</v>
      </c>
      <c r="R142" s="39"/>
      <c r="S142" s="39"/>
      <c r="T142" s="31">
        <v>17410</v>
      </c>
      <c r="U142" s="31">
        <v>9983</v>
      </c>
      <c r="V142" s="31">
        <v>130247</v>
      </c>
      <c r="W142" s="31">
        <v>240102</v>
      </c>
      <c r="X142" s="31">
        <v>393465</v>
      </c>
      <c r="Y142" s="31">
        <v>553553</v>
      </c>
      <c r="Z142" s="31">
        <v>893521</v>
      </c>
      <c r="AA142" s="31">
        <v>46204.77</v>
      </c>
      <c r="AB142" s="11">
        <v>125000</v>
      </c>
      <c r="AC142" s="11">
        <f>AB142/22</f>
        <v>5681.818181818182</v>
      </c>
      <c r="AD142" s="11">
        <f>AC142*19</f>
        <v>107954.54545454546</v>
      </c>
      <c r="AE142" s="11">
        <f>AD142-AF142</f>
        <v>105454.54545454546</v>
      </c>
      <c r="AF142" s="11">
        <v>2500</v>
      </c>
      <c r="AG142" s="12" t="s">
        <v>1923</v>
      </c>
      <c r="AH142" s="11">
        <f>AB142-AF142</f>
        <v>122500</v>
      </c>
      <c r="AI142" s="38">
        <v>0</v>
      </c>
      <c r="AJ142" s="38" t="s">
        <v>1886</v>
      </c>
      <c r="AK142" s="38"/>
      <c r="AL142" s="34" t="s">
        <v>816</v>
      </c>
      <c r="AM142" s="34" t="s">
        <v>817</v>
      </c>
      <c r="AN142" s="28" t="s">
        <v>1127</v>
      </c>
      <c r="AO142" s="32" t="s">
        <v>993</v>
      </c>
      <c r="AP142" s="33">
        <v>40928</v>
      </c>
      <c r="AR142" s="34" t="s">
        <v>1631</v>
      </c>
      <c r="AS142" s="34"/>
      <c r="AT142" s="32"/>
      <c r="AU142" s="35" t="s">
        <v>1632</v>
      </c>
      <c r="BH142" s="34" t="s">
        <v>2591</v>
      </c>
      <c r="BI142" s="36" t="s">
        <v>2592</v>
      </c>
      <c r="BJ142" s="36"/>
      <c r="BK142" s="36"/>
      <c r="BL142" s="27"/>
      <c r="BR142" s="27" t="s">
        <v>1976</v>
      </c>
      <c r="BV142" s="14" t="s">
        <v>2123</v>
      </c>
      <c r="BY142" s="34" t="s">
        <v>1383</v>
      </c>
      <c r="BZ142" s="41"/>
      <c r="CB142" s="14" t="s">
        <v>1976</v>
      </c>
      <c r="CD142" s="14" t="s">
        <v>1976</v>
      </c>
      <c r="CP142" s="14" t="s">
        <v>1976</v>
      </c>
    </row>
    <row r="143" spans="1:109">
      <c r="A143" s="9" t="s">
        <v>134</v>
      </c>
      <c r="B143" s="28" t="s">
        <v>1437</v>
      </c>
      <c r="C143" s="28" t="s">
        <v>410</v>
      </c>
      <c r="D143" s="28" t="s">
        <v>410</v>
      </c>
      <c r="E143" s="28" t="s">
        <v>520</v>
      </c>
      <c r="L143" s="28" t="s">
        <v>230</v>
      </c>
      <c r="M143" s="28"/>
      <c r="N143" s="29">
        <v>11590</v>
      </c>
      <c r="O143" s="29"/>
      <c r="P143" s="9" t="s">
        <v>259</v>
      </c>
      <c r="Q143" s="60">
        <v>6</v>
      </c>
      <c r="R143" s="39"/>
      <c r="S143" s="39"/>
      <c r="T143" s="31">
        <v>3229848</v>
      </c>
      <c r="U143" s="31">
        <v>3129902</v>
      </c>
      <c r="V143" s="31">
        <v>3148393</v>
      </c>
      <c r="W143" s="31">
        <v>3223114</v>
      </c>
      <c r="X143" s="31">
        <v>3420669</v>
      </c>
      <c r="Y143" s="31">
        <v>3361978</v>
      </c>
      <c r="Z143" s="31">
        <v>3406220</v>
      </c>
      <c r="AA143" s="31">
        <v>3473087.93</v>
      </c>
      <c r="AB143" s="11">
        <v>250000</v>
      </c>
      <c r="AC143" s="11">
        <f>AB143/22</f>
        <v>11363.636363636364</v>
      </c>
      <c r="AD143" s="11">
        <f>AC143*19</f>
        <v>215909.09090909091</v>
      </c>
      <c r="AE143" s="11">
        <f>AD143-AF143</f>
        <v>-34090.909090909088</v>
      </c>
      <c r="AF143" s="11">
        <v>250000</v>
      </c>
      <c r="AG143" s="12" t="s">
        <v>2371</v>
      </c>
      <c r="AH143" s="11">
        <f>AB143-AF143</f>
        <v>0</v>
      </c>
      <c r="AI143" s="29">
        <v>250000</v>
      </c>
      <c r="AJ143" s="29">
        <v>250000</v>
      </c>
      <c r="AK143" s="29"/>
      <c r="AL143" s="28" t="s">
        <v>818</v>
      </c>
      <c r="AM143" s="28" t="s">
        <v>819</v>
      </c>
      <c r="AN143" s="28" t="s">
        <v>1128</v>
      </c>
      <c r="AO143" s="34" t="s">
        <v>994</v>
      </c>
      <c r="AP143" s="33">
        <v>40928</v>
      </c>
      <c r="AQ143" s="33" t="s">
        <v>2662</v>
      </c>
      <c r="AR143" s="28" t="s">
        <v>1633</v>
      </c>
      <c r="AS143" s="34" t="s">
        <v>1713</v>
      </c>
      <c r="AT143" s="32" t="s">
        <v>2648</v>
      </c>
      <c r="AU143" s="35" t="s">
        <v>1634</v>
      </c>
      <c r="BH143" s="34" t="s">
        <v>2454</v>
      </c>
      <c r="BI143" s="36" t="s">
        <v>2455</v>
      </c>
      <c r="BJ143" s="36"/>
      <c r="BK143" s="36"/>
      <c r="BL143" s="27"/>
      <c r="BR143" s="27"/>
      <c r="BS143" s="14" t="s">
        <v>1976</v>
      </c>
      <c r="BY143" s="28" t="s">
        <v>1384</v>
      </c>
      <c r="BZ143" s="37">
        <v>4610067</v>
      </c>
      <c r="CG143" s="14" t="s">
        <v>1977</v>
      </c>
      <c r="CL143" s="14" t="s">
        <v>1976</v>
      </c>
    </row>
    <row r="144" spans="1:109">
      <c r="A144" s="9" t="s">
        <v>135</v>
      </c>
      <c r="B144" s="28" t="s">
        <v>1437</v>
      </c>
      <c r="C144" s="28" t="s">
        <v>451</v>
      </c>
      <c r="D144" s="28" t="s">
        <v>451</v>
      </c>
      <c r="E144" s="28" t="s">
        <v>521</v>
      </c>
      <c r="L144" s="28" t="s">
        <v>231</v>
      </c>
      <c r="M144" s="28"/>
      <c r="N144" s="29">
        <v>4814</v>
      </c>
      <c r="O144" s="29"/>
      <c r="P144" s="9" t="s">
        <v>259</v>
      </c>
      <c r="Q144" s="60">
        <v>9</v>
      </c>
      <c r="R144" s="39"/>
      <c r="S144" s="39"/>
      <c r="T144" s="31">
        <v>1053370</v>
      </c>
      <c r="U144" s="31">
        <v>1002448</v>
      </c>
      <c r="V144" s="31">
        <v>1071889</v>
      </c>
      <c r="W144" s="31">
        <v>1315287</v>
      </c>
      <c r="X144" s="31">
        <v>1434188</v>
      </c>
      <c r="Y144" s="31">
        <v>1496017</v>
      </c>
      <c r="Z144" s="31">
        <v>254743</v>
      </c>
      <c r="AA144" s="31">
        <v>385116.36</v>
      </c>
      <c r="AB144" s="11">
        <v>200000</v>
      </c>
      <c r="AC144" s="11">
        <f>AB144/22</f>
        <v>9090.9090909090901</v>
      </c>
      <c r="AD144" s="11">
        <f>AC144*19</f>
        <v>172727.27272727271</v>
      </c>
      <c r="AE144" s="11">
        <f>AD144-AF144</f>
        <v>172727.27272727271</v>
      </c>
      <c r="AF144" s="11">
        <v>0</v>
      </c>
      <c r="AG144" s="12" t="s">
        <v>2510</v>
      </c>
      <c r="AH144" s="11">
        <f>AB144-AF144</f>
        <v>200000</v>
      </c>
      <c r="AI144" s="38">
        <v>200000</v>
      </c>
      <c r="AJ144" s="38">
        <v>215000</v>
      </c>
      <c r="AK144" s="38"/>
      <c r="AL144" s="34" t="s">
        <v>820</v>
      </c>
      <c r="AM144" s="28" t="s">
        <v>821</v>
      </c>
      <c r="AN144" s="28" t="s">
        <v>1129</v>
      </c>
      <c r="AO144" s="32" t="s">
        <v>2411</v>
      </c>
      <c r="AP144" s="33">
        <v>40928</v>
      </c>
      <c r="AQ144" s="33"/>
      <c r="AR144" s="34" t="s">
        <v>1635</v>
      </c>
      <c r="AS144" s="34" t="s">
        <v>1713</v>
      </c>
      <c r="AT144" s="32" t="s">
        <v>1636</v>
      </c>
      <c r="AU144" s="35" t="s">
        <v>1637</v>
      </c>
      <c r="AV144" s="32" t="s">
        <v>1826</v>
      </c>
      <c r="AW144" s="32" t="s">
        <v>1783</v>
      </c>
      <c r="AX144" s="32" t="s">
        <v>1825</v>
      </c>
      <c r="AY144" s="32" t="s">
        <v>1824</v>
      </c>
      <c r="BH144" s="34" t="s">
        <v>2456</v>
      </c>
      <c r="BI144" s="36" t="s">
        <v>2457</v>
      </c>
      <c r="BJ144" s="36"/>
      <c r="BK144" s="36"/>
      <c r="BL144" s="27"/>
      <c r="BR144" s="27"/>
      <c r="BY144" s="28" t="s">
        <v>1385</v>
      </c>
      <c r="BZ144" s="37">
        <v>4388246</v>
      </c>
      <c r="CE144" s="14" t="s">
        <v>1976</v>
      </c>
      <c r="CT144" s="14" t="s">
        <v>1976</v>
      </c>
    </row>
    <row r="145" spans="1:109">
      <c r="A145" s="9" t="s">
        <v>136</v>
      </c>
      <c r="B145" s="28" t="s">
        <v>1437</v>
      </c>
      <c r="C145" s="28" t="s">
        <v>482</v>
      </c>
      <c r="D145" s="28" t="s">
        <v>482</v>
      </c>
      <c r="E145" s="28" t="s">
        <v>522</v>
      </c>
      <c r="L145" s="28" t="s">
        <v>1891</v>
      </c>
      <c r="M145" s="28"/>
      <c r="N145" s="28"/>
      <c r="O145" s="29"/>
      <c r="P145" s="9" t="s">
        <v>290</v>
      </c>
      <c r="Q145" s="60">
        <v>7</v>
      </c>
      <c r="R145" s="39"/>
      <c r="S145" s="39"/>
      <c r="T145" s="31">
        <v>1415595</v>
      </c>
      <c r="U145" s="31">
        <v>1391936</v>
      </c>
      <c r="V145" s="31">
        <v>1376490</v>
      </c>
      <c r="W145" s="31">
        <v>1391488</v>
      </c>
      <c r="X145" s="31">
        <v>1440127</v>
      </c>
      <c r="Y145" s="31">
        <v>1486769</v>
      </c>
      <c r="Z145" s="31">
        <v>1461118</v>
      </c>
      <c r="AA145" s="31">
        <v>1340068.17</v>
      </c>
      <c r="AB145" s="11">
        <v>300000</v>
      </c>
      <c r="AC145" s="11">
        <f>AB145/22</f>
        <v>13636.363636363636</v>
      </c>
      <c r="AD145" s="11">
        <f>AC145*19</f>
        <v>259090.90909090909</v>
      </c>
      <c r="AE145" s="11">
        <f>AD145-AF145</f>
        <v>-40909.090909090912</v>
      </c>
      <c r="AF145" s="11">
        <v>300000</v>
      </c>
      <c r="AG145" s="12"/>
      <c r="AH145" s="11">
        <f>AB145-AF145</f>
        <v>0</v>
      </c>
      <c r="AI145" s="29">
        <v>325000</v>
      </c>
      <c r="AJ145" s="29">
        <v>300000</v>
      </c>
      <c r="AK145" s="29"/>
      <c r="AL145" s="28" t="s">
        <v>822</v>
      </c>
      <c r="AM145" s="28" t="s">
        <v>823</v>
      </c>
      <c r="AN145" s="28" t="s">
        <v>1130</v>
      </c>
      <c r="AO145" s="32" t="s">
        <v>2112</v>
      </c>
      <c r="AP145" s="33">
        <v>40617</v>
      </c>
      <c r="AR145" s="34" t="s">
        <v>1786</v>
      </c>
      <c r="AS145" s="34" t="s">
        <v>1783</v>
      </c>
      <c r="AT145" s="32" t="s">
        <v>2392</v>
      </c>
      <c r="AU145" s="35" t="s">
        <v>1915</v>
      </c>
      <c r="BH145" s="28" t="s">
        <v>1223</v>
      </c>
      <c r="BI145" s="36" t="s">
        <v>1292</v>
      </c>
      <c r="BJ145" s="36"/>
      <c r="BK145" s="36"/>
      <c r="BL145" s="27"/>
      <c r="BP145" s="14" t="s">
        <v>1976</v>
      </c>
      <c r="BR145" s="27"/>
      <c r="BS145" s="14" t="s">
        <v>1976</v>
      </c>
      <c r="BY145" s="28" t="s">
        <v>1386</v>
      </c>
      <c r="BZ145" s="37">
        <v>4283376</v>
      </c>
      <c r="CC145" s="14" t="s">
        <v>1976</v>
      </c>
    </row>
    <row r="146" spans="1:109" s="42" customFormat="1">
      <c r="A146" s="27" t="str">
        <f>CONCATENATE(E146,", ", D146)</f>
        <v>Payne, Jr. , Donald</v>
      </c>
      <c r="B146" s="14" t="s">
        <v>1437</v>
      </c>
      <c r="C146" s="24" t="s">
        <v>523</v>
      </c>
      <c r="D146" s="24" t="s">
        <v>523</v>
      </c>
      <c r="E146" s="24" t="s">
        <v>2870</v>
      </c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13" t="s">
        <v>259</v>
      </c>
      <c r="Q146" s="15">
        <v>10</v>
      </c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27"/>
      <c r="BM146" s="14" t="s">
        <v>2696</v>
      </c>
      <c r="BN146" s="14"/>
      <c r="BO146" s="14"/>
      <c r="BP146" s="14"/>
      <c r="BQ146" s="14"/>
      <c r="BR146" s="27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</row>
    <row r="147" spans="1:109" s="65" customFormat="1">
      <c r="A147" s="9" t="s">
        <v>114</v>
      </c>
      <c r="B147" s="28" t="s">
        <v>1437</v>
      </c>
      <c r="C147" s="28" t="s">
        <v>480</v>
      </c>
      <c r="D147" s="28" t="s">
        <v>480</v>
      </c>
      <c r="E147" s="28" t="s">
        <v>481</v>
      </c>
      <c r="F147" s="14"/>
      <c r="G147" s="14"/>
      <c r="H147" s="14"/>
      <c r="I147" s="14"/>
      <c r="J147" s="14"/>
      <c r="K147" s="14"/>
      <c r="L147" s="28" t="s">
        <v>219</v>
      </c>
      <c r="M147" s="28"/>
      <c r="N147" s="29">
        <v>31519</v>
      </c>
      <c r="O147" s="29">
        <v>3000</v>
      </c>
      <c r="P147" s="9" t="s">
        <v>257</v>
      </c>
      <c r="Q147" s="60">
        <v>12</v>
      </c>
      <c r="R147" s="39"/>
      <c r="S147" s="39"/>
      <c r="T147" s="31">
        <v>690057</v>
      </c>
      <c r="U147" s="31">
        <v>627832</v>
      </c>
      <c r="V147" s="31">
        <v>711377</v>
      </c>
      <c r="W147" s="31">
        <v>804243</v>
      </c>
      <c r="X147" s="31">
        <v>800857</v>
      </c>
      <c r="Y147" s="31">
        <v>876400</v>
      </c>
      <c r="Z147" s="31">
        <v>773628</v>
      </c>
      <c r="AA147" s="31">
        <v>523349.54</v>
      </c>
      <c r="AB147" s="11">
        <v>250000</v>
      </c>
      <c r="AC147" s="11">
        <f>AB147/22</f>
        <v>11363.636363636364</v>
      </c>
      <c r="AD147" s="11">
        <f>AC147*19</f>
        <v>215909.09090909091</v>
      </c>
      <c r="AE147" s="11">
        <f>AD147-AF147</f>
        <v>-34090.909090909088</v>
      </c>
      <c r="AF147" s="11">
        <v>250000</v>
      </c>
      <c r="AG147" s="12"/>
      <c r="AH147" s="11">
        <f>AB147-AF147</f>
        <v>0</v>
      </c>
      <c r="AI147" s="29">
        <v>349968</v>
      </c>
      <c r="AJ147" s="29">
        <v>275000</v>
      </c>
      <c r="AK147" s="29"/>
      <c r="AL147" s="28" t="s">
        <v>778</v>
      </c>
      <c r="AM147" s="28" t="s">
        <v>779</v>
      </c>
      <c r="AN147" s="28" t="s">
        <v>1108</v>
      </c>
      <c r="AO147" s="32" t="s">
        <v>980</v>
      </c>
      <c r="AP147" s="33">
        <v>40928</v>
      </c>
      <c r="AQ147" s="33" t="s">
        <v>2421</v>
      </c>
      <c r="AR147" s="34" t="s">
        <v>2424</v>
      </c>
      <c r="AS147" s="34" t="s">
        <v>2425</v>
      </c>
      <c r="AT147" s="32" t="s">
        <v>2426</v>
      </c>
      <c r="AU147" s="35" t="s">
        <v>2427</v>
      </c>
      <c r="AV147" s="34" t="s">
        <v>2571</v>
      </c>
      <c r="AW147" s="34" t="s">
        <v>1713</v>
      </c>
      <c r="AX147" s="32"/>
      <c r="AY147" s="14" t="s">
        <v>2572</v>
      </c>
      <c r="AZ147" s="34" t="s">
        <v>1756</v>
      </c>
      <c r="BA147" s="34" t="s">
        <v>1720</v>
      </c>
      <c r="BB147" s="32" t="s">
        <v>2327</v>
      </c>
      <c r="BC147" s="35" t="s">
        <v>1757</v>
      </c>
      <c r="BD147" s="34" t="s">
        <v>2415</v>
      </c>
      <c r="BE147" s="34" t="s">
        <v>1783</v>
      </c>
      <c r="BF147" s="34" t="s">
        <v>2416</v>
      </c>
      <c r="BG147" s="34"/>
      <c r="BH147" s="34" t="s">
        <v>2587</v>
      </c>
      <c r="BI147" s="36" t="s">
        <v>2588</v>
      </c>
      <c r="BJ147" s="36"/>
      <c r="BK147" s="36"/>
      <c r="BL147" s="27" t="s">
        <v>2931</v>
      </c>
      <c r="BM147" s="14"/>
      <c r="BN147" s="14"/>
      <c r="BO147" s="14"/>
      <c r="BP147" s="14"/>
      <c r="BQ147" s="14"/>
      <c r="BR147" s="27"/>
      <c r="BS147" s="14" t="s">
        <v>1976</v>
      </c>
      <c r="BT147" s="14"/>
      <c r="BU147" s="14" t="s">
        <v>1976</v>
      </c>
      <c r="BV147" s="14"/>
      <c r="BW147" s="14"/>
      <c r="BX147" s="14"/>
      <c r="BY147" s="28"/>
      <c r="BZ147" s="37">
        <v>4281288</v>
      </c>
      <c r="CA147" s="14"/>
      <c r="CB147" s="14"/>
      <c r="CC147" s="14"/>
      <c r="CD147" s="14"/>
      <c r="CE147" s="14"/>
      <c r="CF147" s="14"/>
      <c r="CG147" s="14"/>
      <c r="CH147" s="14" t="s">
        <v>1977</v>
      </c>
      <c r="CI147" s="14"/>
      <c r="CJ147" s="14"/>
      <c r="CK147" s="14"/>
      <c r="CL147" s="14"/>
      <c r="CM147" s="14" t="s">
        <v>1976</v>
      </c>
      <c r="CN147" s="14"/>
      <c r="CO147" s="14"/>
      <c r="CP147" s="14"/>
      <c r="CQ147" s="14"/>
      <c r="CR147" s="14"/>
      <c r="CS147" s="14"/>
      <c r="CT147" s="14"/>
      <c r="CU147" s="14"/>
      <c r="CV147" s="14" t="s">
        <v>1976</v>
      </c>
    </row>
    <row r="148" spans="1:109">
      <c r="A148" s="10" t="s">
        <v>138</v>
      </c>
      <c r="B148" s="28" t="s">
        <v>1437</v>
      </c>
      <c r="C148" s="34" t="s">
        <v>482</v>
      </c>
      <c r="D148" s="34" t="s">
        <v>482</v>
      </c>
      <c r="E148" s="34" t="s">
        <v>526</v>
      </c>
      <c r="L148" s="28" t="s">
        <v>1892</v>
      </c>
      <c r="M148" s="28"/>
      <c r="N148" s="29">
        <v>12493</v>
      </c>
      <c r="O148" s="29"/>
      <c r="P148" s="10" t="s">
        <v>285</v>
      </c>
      <c r="Q148" s="60">
        <v>7</v>
      </c>
      <c r="R148" s="39"/>
      <c r="S148" s="39"/>
      <c r="T148" s="31">
        <v>91649</v>
      </c>
      <c r="U148" s="31">
        <v>45222</v>
      </c>
      <c r="V148" s="31">
        <v>247177</v>
      </c>
      <c r="W148" s="31">
        <v>373712</v>
      </c>
      <c r="X148" s="31">
        <v>453318</v>
      </c>
      <c r="Y148" s="31">
        <v>585650</v>
      </c>
      <c r="Z148" s="31">
        <v>1111729</v>
      </c>
      <c r="AA148" s="31">
        <v>94417.66</v>
      </c>
      <c r="AB148" s="11">
        <v>200000</v>
      </c>
      <c r="AC148" s="11">
        <f>AB148/22</f>
        <v>9090.9090909090901</v>
      </c>
      <c r="AD148" s="11">
        <f>AC148*19</f>
        <v>172727.27272727271</v>
      </c>
      <c r="AE148" s="11">
        <f>AD148-AF148</f>
        <v>142727.27272727271</v>
      </c>
      <c r="AF148" s="11">
        <v>30000</v>
      </c>
      <c r="AG148" s="12"/>
      <c r="AH148" s="11">
        <f>AB148-AF148</f>
        <v>170000</v>
      </c>
      <c r="AI148" s="38">
        <v>44000</v>
      </c>
      <c r="AJ148" s="38">
        <v>225000</v>
      </c>
      <c r="AK148" s="38"/>
      <c r="AL148" s="34" t="s">
        <v>826</v>
      </c>
      <c r="AM148" s="34" t="s">
        <v>827</v>
      </c>
      <c r="AN148" s="28" t="s">
        <v>1132</v>
      </c>
      <c r="AO148" s="32" t="s">
        <v>996</v>
      </c>
      <c r="AP148" s="33">
        <v>40617</v>
      </c>
      <c r="AR148" s="14" t="s">
        <v>1908</v>
      </c>
      <c r="AS148" s="14" t="s">
        <v>1717</v>
      </c>
      <c r="AT148" s="14" t="s">
        <v>2357</v>
      </c>
      <c r="AU148" s="44" t="s">
        <v>1638</v>
      </c>
      <c r="AV148" s="28" t="s">
        <v>1909</v>
      </c>
      <c r="AW148" s="28" t="s">
        <v>1713</v>
      </c>
      <c r="BH148" s="34" t="s">
        <v>1224</v>
      </c>
      <c r="BI148" s="40" t="s">
        <v>1293</v>
      </c>
      <c r="BJ148" s="40"/>
      <c r="BK148" s="40"/>
      <c r="BL148" s="27"/>
      <c r="BR148" s="27" t="s">
        <v>1976</v>
      </c>
      <c r="BY148" s="34"/>
      <c r="BZ148" s="41">
        <v>4283608</v>
      </c>
      <c r="CH148" s="14" t="s">
        <v>1976</v>
      </c>
    </row>
    <row r="149" spans="1:109">
      <c r="A149" s="13" t="s">
        <v>139</v>
      </c>
      <c r="B149" s="28" t="s">
        <v>1437</v>
      </c>
      <c r="C149" s="32" t="s">
        <v>303</v>
      </c>
      <c r="D149" s="32" t="s">
        <v>303</v>
      </c>
      <c r="E149" s="32" t="s">
        <v>527</v>
      </c>
      <c r="L149" s="28"/>
      <c r="M149" s="28"/>
      <c r="N149" s="28"/>
      <c r="O149" s="29"/>
      <c r="P149" s="13" t="s">
        <v>277</v>
      </c>
      <c r="Q149" s="60">
        <v>14</v>
      </c>
      <c r="R149" s="39"/>
      <c r="S149" s="39"/>
      <c r="T149" s="31">
        <v>109062</v>
      </c>
      <c r="U149" s="31">
        <v>88107</v>
      </c>
      <c r="V149" s="31">
        <v>531101</v>
      </c>
      <c r="W149" s="31">
        <v>746137</v>
      </c>
      <c r="X149" s="31">
        <v>839267</v>
      </c>
      <c r="Y149" s="31">
        <v>1048761</v>
      </c>
      <c r="Z149" s="31">
        <v>813049</v>
      </c>
      <c r="AA149" s="31">
        <v>495955.49</v>
      </c>
      <c r="AB149" s="11">
        <v>200000</v>
      </c>
      <c r="AC149" s="11">
        <f>AB149/22</f>
        <v>9090.9090909090901</v>
      </c>
      <c r="AD149" s="11">
        <f>AC149*19</f>
        <v>172727.27272727271</v>
      </c>
      <c r="AE149" s="11">
        <f>AD149-AF149</f>
        <v>147727.27272727271</v>
      </c>
      <c r="AF149" s="11">
        <v>25000</v>
      </c>
      <c r="AG149" s="12" t="s">
        <v>2373</v>
      </c>
      <c r="AH149" s="11">
        <f>AB149-AF149</f>
        <v>175000</v>
      </c>
      <c r="AI149" s="38">
        <v>0</v>
      </c>
      <c r="AJ149" s="38" t="s">
        <v>1886</v>
      </c>
      <c r="AK149" s="38"/>
      <c r="AL149" s="32" t="s">
        <v>828</v>
      </c>
      <c r="AM149" s="32" t="s">
        <v>829</v>
      </c>
      <c r="AN149" s="28" t="s">
        <v>1133</v>
      </c>
      <c r="AO149" s="46" t="s">
        <v>997</v>
      </c>
      <c r="AQ149" s="44" t="s">
        <v>2686</v>
      </c>
      <c r="AR149" s="46" t="s">
        <v>1639</v>
      </c>
      <c r="AS149" s="46" t="s">
        <v>1713</v>
      </c>
      <c r="AT149" s="46" t="s">
        <v>1640</v>
      </c>
      <c r="AU149" s="43" t="s">
        <v>1641</v>
      </c>
      <c r="BH149" s="32" t="s">
        <v>2122</v>
      </c>
      <c r="BI149" s="36" t="s">
        <v>2121</v>
      </c>
      <c r="BJ149" s="36"/>
      <c r="BK149" s="36"/>
      <c r="BL149" s="27"/>
      <c r="BR149" s="27" t="s">
        <v>1977</v>
      </c>
      <c r="BY149" s="24" t="s">
        <v>1388</v>
      </c>
      <c r="BZ149" s="48">
        <v>5093790</v>
      </c>
      <c r="CH149" s="14" t="s">
        <v>1976</v>
      </c>
      <c r="CP149" s="14" t="s">
        <v>1976</v>
      </c>
      <c r="DC149" s="42"/>
      <c r="DD149" s="42"/>
      <c r="DE149" s="42"/>
    </row>
    <row r="150" spans="1:109">
      <c r="A150" s="27" t="str">
        <f>CONCATENATE(E150,", ", D150)</f>
        <v>Peters, Scott</v>
      </c>
      <c r="B150" s="14" t="s">
        <v>1437</v>
      </c>
      <c r="C150" s="14" t="s">
        <v>570</v>
      </c>
      <c r="D150" s="14" t="s">
        <v>570</v>
      </c>
      <c r="E150" s="14" t="s">
        <v>527</v>
      </c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13" t="s">
        <v>260</v>
      </c>
      <c r="Q150" s="15">
        <v>52</v>
      </c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14" t="s">
        <v>2390</v>
      </c>
      <c r="AS150" s="14" t="s">
        <v>2711</v>
      </c>
      <c r="AT150" s="14" t="s">
        <v>2871</v>
      </c>
      <c r="AU150" s="25" t="s">
        <v>2391</v>
      </c>
      <c r="BI150" s="14"/>
      <c r="BJ150" s="14"/>
      <c r="BK150" s="14"/>
      <c r="BL150" s="27"/>
      <c r="BM150" s="14" t="s">
        <v>2696</v>
      </c>
      <c r="BR150" s="27" t="s">
        <v>1976</v>
      </c>
    </row>
    <row r="151" spans="1:109">
      <c r="A151" s="59" t="s">
        <v>115</v>
      </c>
      <c r="B151" s="28" t="s">
        <v>1437</v>
      </c>
      <c r="C151" s="53" t="s">
        <v>482</v>
      </c>
      <c r="D151" s="53" t="s">
        <v>483</v>
      </c>
      <c r="E151" s="53" t="s">
        <v>484</v>
      </c>
      <c r="L151" s="28"/>
      <c r="M151" s="28"/>
      <c r="N151" s="28"/>
      <c r="O151" s="29"/>
      <c r="P151" s="59" t="s">
        <v>270</v>
      </c>
      <c r="Q151" s="60">
        <v>5</v>
      </c>
      <c r="R151" s="39"/>
      <c r="S151" s="39"/>
      <c r="T151" s="31">
        <v>3104080</v>
      </c>
      <c r="U151" s="31">
        <v>3070415</v>
      </c>
      <c r="V151" s="31">
        <v>3061770</v>
      </c>
      <c r="W151" s="31">
        <v>3115101</v>
      </c>
      <c r="X151" s="31">
        <v>3128022</v>
      </c>
      <c r="Y151" s="31">
        <v>3145573</v>
      </c>
      <c r="Z151" s="31">
        <v>3252542</v>
      </c>
      <c r="AA151" s="31">
        <v>3142009.95</v>
      </c>
      <c r="AB151" s="11">
        <v>250000</v>
      </c>
      <c r="AC151" s="11">
        <f>AB151/22</f>
        <v>11363.636363636364</v>
      </c>
      <c r="AD151" s="11">
        <f>AC151*19</f>
        <v>215909.09090909091</v>
      </c>
      <c r="AE151" s="11">
        <f>AD151-AF151</f>
        <v>-134090.90909090909</v>
      </c>
      <c r="AF151" s="11">
        <v>350000</v>
      </c>
      <c r="AG151" s="12" t="s">
        <v>2371</v>
      </c>
      <c r="AH151" s="11">
        <f>AB151-AF151</f>
        <v>-100000</v>
      </c>
      <c r="AI151" s="29">
        <v>450552</v>
      </c>
      <c r="AJ151" s="29">
        <v>350000</v>
      </c>
      <c r="AK151" s="29"/>
      <c r="AL151" s="53" t="s">
        <v>780</v>
      </c>
      <c r="AM151" s="53" t="s">
        <v>781</v>
      </c>
      <c r="AN151" s="28" t="s">
        <v>1109</v>
      </c>
      <c r="AO151" s="24" t="s">
        <v>2287</v>
      </c>
      <c r="AP151" s="33">
        <v>40799</v>
      </c>
      <c r="AQ151" s="33" t="s">
        <v>2605</v>
      </c>
      <c r="AR151" s="34" t="s">
        <v>1805</v>
      </c>
      <c r="AS151" s="34" t="s">
        <v>1783</v>
      </c>
      <c r="AT151" s="34" t="s">
        <v>2114</v>
      </c>
      <c r="AU151" s="35" t="s">
        <v>1804</v>
      </c>
      <c r="AV151" s="54" t="s">
        <v>1599</v>
      </c>
      <c r="AW151" s="54" t="s">
        <v>1713</v>
      </c>
      <c r="AX151" s="54"/>
      <c r="AY151" s="55" t="s">
        <v>1600</v>
      </c>
      <c r="AZ151" s="55"/>
      <c r="BA151" s="55"/>
      <c r="BB151" s="55"/>
      <c r="BC151" s="55"/>
      <c r="BD151" s="55"/>
      <c r="BE151" s="55"/>
      <c r="BF151" s="55"/>
      <c r="BG151" s="55"/>
      <c r="BH151" s="53" t="s">
        <v>1215</v>
      </c>
      <c r="BI151" s="40" t="s">
        <v>1285</v>
      </c>
      <c r="BJ151" s="40"/>
      <c r="BK151" s="40"/>
      <c r="BL151" s="27" t="s">
        <v>2931</v>
      </c>
      <c r="BR151" s="27"/>
      <c r="BS151" s="14" t="s">
        <v>1976</v>
      </c>
      <c r="BY151" s="28" t="s">
        <v>1372</v>
      </c>
      <c r="BZ151" s="37">
        <v>4282315</v>
      </c>
      <c r="CG151" s="14" t="s">
        <v>1976</v>
      </c>
      <c r="CL151" s="14" t="s">
        <v>1975</v>
      </c>
    </row>
    <row r="152" spans="1:109">
      <c r="A152" s="13" t="s">
        <v>141</v>
      </c>
      <c r="B152" s="28" t="s">
        <v>1437</v>
      </c>
      <c r="C152" s="32" t="s">
        <v>530</v>
      </c>
      <c r="D152" s="32" t="s">
        <v>530</v>
      </c>
      <c r="E152" s="32" t="s">
        <v>531</v>
      </c>
      <c r="L152" s="28"/>
      <c r="M152" s="28"/>
      <c r="N152" s="28"/>
      <c r="O152" s="29">
        <v>5000</v>
      </c>
      <c r="P152" s="13" t="s">
        <v>296</v>
      </c>
      <c r="Q152" s="61" t="s">
        <v>266</v>
      </c>
      <c r="T152" s="31">
        <v>8212</v>
      </c>
      <c r="U152" s="31">
        <v>58033</v>
      </c>
      <c r="V152" s="31">
        <v>62468</v>
      </c>
      <c r="W152" s="31">
        <v>28474</v>
      </c>
      <c r="X152" s="31">
        <v>72421</v>
      </c>
      <c r="Y152" s="31">
        <v>112542</v>
      </c>
      <c r="Z152" s="31">
        <v>420527</v>
      </c>
      <c r="AA152" s="31">
        <v>146788.57</v>
      </c>
      <c r="AB152" s="11">
        <v>300000</v>
      </c>
      <c r="AC152" s="11">
        <f>AB152/22</f>
        <v>13636.363636363636</v>
      </c>
      <c r="AD152" s="11">
        <f>AC152*19</f>
        <v>259090.90909090909</v>
      </c>
      <c r="AE152" s="11">
        <f>AD152-AF152</f>
        <v>-40909.090909090912</v>
      </c>
      <c r="AF152" s="11">
        <v>300000</v>
      </c>
      <c r="AG152" s="12" t="s">
        <v>2209</v>
      </c>
      <c r="AH152" s="11">
        <f>AB152-AF152</f>
        <v>0</v>
      </c>
      <c r="AI152" s="38">
        <v>125918.26</v>
      </c>
      <c r="AJ152" s="38" t="s">
        <v>1886</v>
      </c>
      <c r="AK152" s="38"/>
      <c r="AL152" s="32" t="s">
        <v>832</v>
      </c>
      <c r="AM152" s="32" t="s">
        <v>833</v>
      </c>
      <c r="AN152" s="28" t="s">
        <v>1135</v>
      </c>
      <c r="AO152" s="46" t="s">
        <v>998</v>
      </c>
      <c r="AP152" s="33">
        <v>40617</v>
      </c>
      <c r="AQ152" s="33" t="s">
        <v>2478</v>
      </c>
      <c r="AR152" s="46" t="s">
        <v>1642</v>
      </c>
      <c r="AS152" s="46" t="s">
        <v>1713</v>
      </c>
      <c r="AT152" s="46" t="s">
        <v>2652</v>
      </c>
      <c r="AU152" s="47" t="s">
        <v>2329</v>
      </c>
      <c r="BH152" s="32" t="s">
        <v>1226</v>
      </c>
      <c r="BI152" s="36" t="s">
        <v>1295</v>
      </c>
      <c r="BJ152" s="36"/>
      <c r="BK152" s="36"/>
      <c r="BL152" s="27"/>
      <c r="BN152" s="14" t="s">
        <v>1977</v>
      </c>
      <c r="BP152" s="14" t="s">
        <v>1976</v>
      </c>
      <c r="BR152" s="27" t="s">
        <v>1976</v>
      </c>
      <c r="BY152" s="24" t="s">
        <v>1389</v>
      </c>
      <c r="BZ152" s="48">
        <v>5093820</v>
      </c>
      <c r="CK152" s="14" t="s">
        <v>1976</v>
      </c>
      <c r="CL152" s="14" t="s">
        <v>1976</v>
      </c>
      <c r="CQ152" s="14" t="s">
        <v>1976</v>
      </c>
    </row>
    <row r="153" spans="1:109">
      <c r="A153" s="13" t="s">
        <v>142</v>
      </c>
      <c r="B153" s="28" t="s">
        <v>1437</v>
      </c>
      <c r="C153" s="32" t="s">
        <v>532</v>
      </c>
      <c r="D153" s="32" t="s">
        <v>532</v>
      </c>
      <c r="E153" s="32" t="s">
        <v>533</v>
      </c>
      <c r="L153" s="28"/>
      <c r="M153" s="28"/>
      <c r="N153" s="28"/>
      <c r="O153" s="29"/>
      <c r="P153" s="13" t="s">
        <v>294</v>
      </c>
      <c r="Q153" s="60">
        <v>1</v>
      </c>
      <c r="R153" s="39"/>
      <c r="S153" s="39"/>
      <c r="T153" s="31">
        <v>14774</v>
      </c>
      <c r="U153" s="31">
        <v>18055</v>
      </c>
      <c r="V153" s="31">
        <v>60857</v>
      </c>
      <c r="W153" s="31">
        <v>109642</v>
      </c>
      <c r="X153" s="31">
        <v>114644</v>
      </c>
      <c r="Y153" s="31">
        <v>137416</v>
      </c>
      <c r="Z153" s="31">
        <v>349451</v>
      </c>
      <c r="AA153" s="31">
        <v>177672.9</v>
      </c>
      <c r="AB153" s="11">
        <v>125000</v>
      </c>
      <c r="AC153" s="11">
        <f>AB153/22</f>
        <v>5681.818181818182</v>
      </c>
      <c r="AD153" s="11">
        <f>AC153*19</f>
        <v>107954.54545454546</v>
      </c>
      <c r="AE153" s="11">
        <f>AD153-AF153</f>
        <v>-17045.454545454544</v>
      </c>
      <c r="AF153" s="11">
        <v>125000</v>
      </c>
      <c r="AG153" s="12" t="s">
        <v>2209</v>
      </c>
      <c r="AH153" s="11">
        <f>AB153-AF153</f>
        <v>0</v>
      </c>
      <c r="AI153" s="38">
        <v>200000</v>
      </c>
      <c r="AJ153" s="38" t="s">
        <v>1886</v>
      </c>
      <c r="AK153" s="38"/>
      <c r="AL153" s="32" t="s">
        <v>834</v>
      </c>
      <c r="AM153" s="32" t="s">
        <v>835</v>
      </c>
      <c r="AN153" s="28" t="s">
        <v>1136</v>
      </c>
      <c r="AO153" s="46" t="s">
        <v>999</v>
      </c>
      <c r="AP153" s="33">
        <v>40569</v>
      </c>
      <c r="AQ153" s="33" t="s">
        <v>2479</v>
      </c>
      <c r="AR153" s="46" t="s">
        <v>2406</v>
      </c>
      <c r="AS153" s="46" t="s">
        <v>1713</v>
      </c>
      <c r="AT153" s="46"/>
      <c r="AU153" s="47" t="s">
        <v>2405</v>
      </c>
      <c r="AV153" s="14" t="s">
        <v>2080</v>
      </c>
      <c r="AW153" s="14" t="s">
        <v>1717</v>
      </c>
      <c r="AX153" s="14" t="s">
        <v>2081</v>
      </c>
      <c r="AY153" s="14" t="s">
        <v>2082</v>
      </c>
      <c r="BH153" s="32" t="s">
        <v>1227</v>
      </c>
      <c r="BI153" s="36" t="s">
        <v>1296</v>
      </c>
      <c r="BJ153" s="36"/>
      <c r="BK153" s="36"/>
      <c r="BL153" s="27"/>
      <c r="BR153" s="27"/>
      <c r="BS153" s="14" t="s">
        <v>1977</v>
      </c>
      <c r="BU153" s="14" t="s">
        <v>1976</v>
      </c>
      <c r="BY153" s="24" t="s">
        <v>1370</v>
      </c>
      <c r="BZ153" s="48">
        <v>5093821</v>
      </c>
      <c r="CB153" s="14" t="s">
        <v>1976</v>
      </c>
      <c r="CD153" s="14" t="s">
        <v>1976</v>
      </c>
    </row>
    <row r="154" spans="1:109">
      <c r="A154" s="27" t="str">
        <f>CONCATENATE(E154,", ", D154)</f>
        <v>Pocan, Mark</v>
      </c>
      <c r="B154" s="14" t="s">
        <v>1437</v>
      </c>
      <c r="C154" s="14" t="s">
        <v>374</v>
      </c>
      <c r="D154" s="14" t="s">
        <v>374</v>
      </c>
      <c r="E154" s="14" t="s">
        <v>2872</v>
      </c>
      <c r="O154" s="14"/>
      <c r="P154" s="13" t="s">
        <v>261</v>
      </c>
      <c r="Q154" s="15">
        <v>2</v>
      </c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14" t="s">
        <v>2873</v>
      </c>
      <c r="AS154" s="14" t="s">
        <v>1822</v>
      </c>
      <c r="AT154" s="14" t="s">
        <v>2874</v>
      </c>
      <c r="AU154" s="14" t="s">
        <v>2875</v>
      </c>
      <c r="BI154" s="14"/>
      <c r="BJ154" s="14"/>
      <c r="BK154" s="14"/>
      <c r="BL154" s="27"/>
      <c r="BM154" s="14" t="s">
        <v>2696</v>
      </c>
      <c r="BR154" s="27"/>
    </row>
    <row r="155" spans="1:109">
      <c r="A155" s="13" t="s">
        <v>2133</v>
      </c>
      <c r="B155" s="28" t="s">
        <v>1437</v>
      </c>
      <c r="C155" s="32" t="s">
        <v>534</v>
      </c>
      <c r="D155" s="32" t="s">
        <v>534</v>
      </c>
      <c r="E155" s="32" t="s">
        <v>535</v>
      </c>
      <c r="L155" s="28"/>
      <c r="M155" s="28"/>
      <c r="N155" s="28"/>
      <c r="O155" s="29"/>
      <c r="P155" s="13" t="s">
        <v>285</v>
      </c>
      <c r="Q155" s="60">
        <v>2</v>
      </c>
      <c r="R155" s="39"/>
      <c r="S155" s="39"/>
      <c r="T155" s="31">
        <v>85029</v>
      </c>
      <c r="U155" s="31">
        <v>382126</v>
      </c>
      <c r="V155" s="31">
        <v>205337</v>
      </c>
      <c r="W155" s="31">
        <v>158084</v>
      </c>
      <c r="X155" s="31">
        <v>226147</v>
      </c>
      <c r="Y155" s="31">
        <v>165315</v>
      </c>
      <c r="Z155" s="31">
        <v>347425</v>
      </c>
      <c r="AA155" s="31">
        <v>54202</v>
      </c>
      <c r="AB155" s="11">
        <v>300000</v>
      </c>
      <c r="AC155" s="11">
        <f t="shared" ref="AC155:AC161" si="18">AB155/22</f>
        <v>13636.363636363636</v>
      </c>
      <c r="AD155" s="11">
        <f t="shared" ref="AD155:AD161" si="19">AC155*19</f>
        <v>259090.90909090909</v>
      </c>
      <c r="AE155" s="11">
        <f t="shared" ref="AE155:AE161" si="20">AD155-AF155</f>
        <v>-65909.090909090912</v>
      </c>
      <c r="AF155" s="11">
        <v>325000</v>
      </c>
      <c r="AG155" s="12" t="s">
        <v>2119</v>
      </c>
      <c r="AH155" s="11">
        <f t="shared" ref="AH155:AH161" si="21">AB155-AF155</f>
        <v>-25000</v>
      </c>
      <c r="AI155" s="38">
        <v>200000</v>
      </c>
      <c r="AJ155" s="38" t="s">
        <v>1886</v>
      </c>
      <c r="AK155" s="38"/>
      <c r="AL155" s="32" t="s">
        <v>836</v>
      </c>
      <c r="AM155" s="32" t="s">
        <v>837</v>
      </c>
      <c r="AN155" s="28" t="s">
        <v>2412</v>
      </c>
      <c r="AO155" s="46" t="s">
        <v>1000</v>
      </c>
      <c r="AP155" s="33">
        <v>40590</v>
      </c>
      <c r="AQ155" s="50" t="s">
        <v>2149</v>
      </c>
      <c r="AR155" s="46" t="s">
        <v>1643</v>
      </c>
      <c r="AS155" s="46" t="s">
        <v>1713</v>
      </c>
      <c r="AT155" s="46" t="s">
        <v>2165</v>
      </c>
      <c r="AU155" s="47" t="s">
        <v>1895</v>
      </c>
      <c r="AV155" s="14" t="s">
        <v>1921</v>
      </c>
      <c r="AW155" s="14" t="s">
        <v>1822</v>
      </c>
      <c r="AX155" s="14" t="s">
        <v>1922</v>
      </c>
      <c r="AY155" s="14" t="s">
        <v>1762</v>
      </c>
      <c r="AZ155" s="14" t="s">
        <v>2602</v>
      </c>
      <c r="BA155" s="14" t="s">
        <v>1717</v>
      </c>
      <c r="BC155" s="14" t="s">
        <v>2603</v>
      </c>
      <c r="BH155" s="32" t="s">
        <v>1228</v>
      </c>
      <c r="BI155" s="36" t="s">
        <v>1297</v>
      </c>
      <c r="BJ155" s="36"/>
      <c r="BK155" s="36"/>
      <c r="BL155" s="27"/>
      <c r="BR155" s="27" t="s">
        <v>1976</v>
      </c>
      <c r="BS155" s="14" t="s">
        <v>1976</v>
      </c>
      <c r="BY155" s="24" t="s">
        <v>1390</v>
      </c>
      <c r="BZ155" s="48">
        <v>5093809</v>
      </c>
      <c r="CN155" s="14" t="s">
        <v>1976</v>
      </c>
      <c r="DC155" s="42"/>
      <c r="DD155" s="42"/>
      <c r="DE155" s="42"/>
    </row>
    <row r="156" spans="1:109" s="42" customFormat="1">
      <c r="A156" s="9" t="s">
        <v>143</v>
      </c>
      <c r="B156" s="28" t="s">
        <v>1437</v>
      </c>
      <c r="C156" s="34" t="s">
        <v>536</v>
      </c>
      <c r="D156" s="28" t="s">
        <v>352</v>
      </c>
      <c r="E156" s="28" t="s">
        <v>537</v>
      </c>
      <c r="F156" s="14"/>
      <c r="G156" s="14"/>
      <c r="H156" s="14"/>
      <c r="I156" s="14"/>
      <c r="J156" s="14"/>
      <c r="K156" s="14"/>
      <c r="L156" s="28"/>
      <c r="M156" s="28"/>
      <c r="N156" s="28"/>
      <c r="O156" s="29"/>
      <c r="P156" s="9" t="s">
        <v>269</v>
      </c>
      <c r="Q156" s="60">
        <v>4</v>
      </c>
      <c r="R156" s="39"/>
      <c r="S156" s="39"/>
      <c r="T156" s="31">
        <v>24969</v>
      </c>
      <c r="U156" s="31">
        <v>10094</v>
      </c>
      <c r="V156" s="31">
        <v>60064</v>
      </c>
      <c r="W156" s="31">
        <v>71581</v>
      </c>
      <c r="X156" s="31">
        <v>128223</v>
      </c>
      <c r="Y156" s="31">
        <v>228908</v>
      </c>
      <c r="Z156" s="31">
        <v>180294</v>
      </c>
      <c r="AA156" s="31">
        <v>101503.87</v>
      </c>
      <c r="AB156" s="11">
        <v>250000</v>
      </c>
      <c r="AC156" s="11">
        <f t="shared" si="18"/>
        <v>11363.636363636364</v>
      </c>
      <c r="AD156" s="11">
        <f t="shared" si="19"/>
        <v>215909.09090909091</v>
      </c>
      <c r="AE156" s="11">
        <f t="shared" si="20"/>
        <v>165909.09090909091</v>
      </c>
      <c r="AF156" s="11">
        <v>50000</v>
      </c>
      <c r="AG156" s="12"/>
      <c r="AH156" s="11">
        <f t="shared" si="21"/>
        <v>200000</v>
      </c>
      <c r="AI156" s="29">
        <v>182000</v>
      </c>
      <c r="AJ156" s="29">
        <v>250000</v>
      </c>
      <c r="AK156" s="29"/>
      <c r="AL156" s="28" t="s">
        <v>838</v>
      </c>
      <c r="AM156" s="28" t="s">
        <v>839</v>
      </c>
      <c r="AN156" s="28" t="s">
        <v>1137</v>
      </c>
      <c r="AO156" s="32" t="s">
        <v>1001</v>
      </c>
      <c r="AP156" s="33">
        <v>40617</v>
      </c>
      <c r="AQ156" s="14"/>
      <c r="AR156" s="34" t="s">
        <v>1763</v>
      </c>
      <c r="AS156" s="34" t="s">
        <v>1717</v>
      </c>
      <c r="AT156" s="32" t="s">
        <v>1788</v>
      </c>
      <c r="AU156" s="35" t="s">
        <v>2284</v>
      </c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34" t="s">
        <v>1229</v>
      </c>
      <c r="BI156" s="36" t="s">
        <v>1298</v>
      </c>
      <c r="BJ156" s="36"/>
      <c r="BK156" s="36"/>
      <c r="BL156" s="27"/>
      <c r="BM156" s="14"/>
      <c r="BN156" s="14"/>
      <c r="BO156" s="14"/>
      <c r="BP156" s="14"/>
      <c r="BQ156" s="14"/>
      <c r="BR156" s="27"/>
      <c r="BS156" s="14"/>
      <c r="BT156" s="14"/>
      <c r="BU156" s="14"/>
      <c r="BV156" s="14"/>
      <c r="BW156" s="14"/>
      <c r="BX156" s="14"/>
      <c r="BY156" s="28" t="s">
        <v>1391</v>
      </c>
      <c r="BZ156" s="37">
        <v>4282601</v>
      </c>
      <c r="CA156" s="14"/>
      <c r="CB156" s="14"/>
      <c r="CC156" s="14" t="s">
        <v>1977</v>
      </c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  <c r="CS156" s="14"/>
      <c r="CT156" s="14"/>
      <c r="CU156" s="14"/>
      <c r="CV156" s="14"/>
      <c r="CW156" s="14"/>
      <c r="CX156" s="14"/>
      <c r="CY156" s="14"/>
      <c r="CZ156" s="14"/>
      <c r="DA156" s="14"/>
      <c r="DB156" s="14"/>
      <c r="DC156" s="14"/>
      <c r="DD156" s="14"/>
      <c r="DE156" s="14"/>
    </row>
    <row r="157" spans="1:109">
      <c r="A157" s="10" t="s">
        <v>144</v>
      </c>
      <c r="B157" s="28" t="s">
        <v>1437</v>
      </c>
      <c r="C157" s="34" t="s">
        <v>338</v>
      </c>
      <c r="D157" s="34" t="s">
        <v>338</v>
      </c>
      <c r="E157" s="34" t="s">
        <v>538</v>
      </c>
      <c r="L157" s="28"/>
      <c r="M157" s="28"/>
      <c r="N157" s="28"/>
      <c r="O157" s="29"/>
      <c r="P157" s="10" t="s">
        <v>281</v>
      </c>
      <c r="Q157" s="60">
        <v>5</v>
      </c>
      <c r="R157" s="39"/>
      <c r="S157" s="39"/>
      <c r="T157" s="31">
        <v>331030</v>
      </c>
      <c r="U157" s="31">
        <v>348983</v>
      </c>
      <c r="V157" s="31">
        <v>342940</v>
      </c>
      <c r="W157" s="31">
        <v>432535</v>
      </c>
      <c r="X157" s="31">
        <v>465413</v>
      </c>
      <c r="Y157" s="31">
        <v>509685</v>
      </c>
      <c r="Z157" s="31">
        <v>567180</v>
      </c>
      <c r="AA157" s="31">
        <v>350459.22</v>
      </c>
      <c r="AB157" s="11">
        <v>150000</v>
      </c>
      <c r="AC157" s="11">
        <f t="shared" si="18"/>
        <v>6818.181818181818</v>
      </c>
      <c r="AD157" s="11">
        <f t="shared" si="19"/>
        <v>129545.45454545454</v>
      </c>
      <c r="AE157" s="11">
        <f t="shared" si="20"/>
        <v>-20454.545454545456</v>
      </c>
      <c r="AF157" s="11">
        <v>150000</v>
      </c>
      <c r="AG157" s="12" t="s">
        <v>2511</v>
      </c>
      <c r="AH157" s="11">
        <f t="shared" si="21"/>
        <v>0</v>
      </c>
      <c r="AI157" s="38">
        <v>30000</v>
      </c>
      <c r="AJ157" s="38" t="s">
        <v>1886</v>
      </c>
      <c r="AK157" s="38"/>
      <c r="AL157" s="34" t="s">
        <v>840</v>
      </c>
      <c r="AM157" s="34" t="s">
        <v>841</v>
      </c>
      <c r="AN157" s="28" t="s">
        <v>1138</v>
      </c>
      <c r="AO157" s="32" t="s">
        <v>1002</v>
      </c>
      <c r="AP157" s="33">
        <v>40617</v>
      </c>
      <c r="AR157" s="34" t="s">
        <v>2495</v>
      </c>
      <c r="AS157" s="34" t="s">
        <v>2496</v>
      </c>
      <c r="AT157" s="32" t="s">
        <v>2498</v>
      </c>
      <c r="AU157" s="35" t="s">
        <v>2497</v>
      </c>
      <c r="AV157" s="34" t="s">
        <v>2570</v>
      </c>
      <c r="AW157" s="34" t="s">
        <v>1713</v>
      </c>
      <c r="AX157" s="32" t="s">
        <v>2577</v>
      </c>
      <c r="AY157" s="14" t="s">
        <v>2569</v>
      </c>
      <c r="BH157" s="34" t="s">
        <v>2295</v>
      </c>
      <c r="BI157" s="36" t="s">
        <v>2296</v>
      </c>
      <c r="BJ157" s="36"/>
      <c r="BK157" s="36"/>
      <c r="BL157" s="27"/>
      <c r="BR157" s="27" t="s">
        <v>1976</v>
      </c>
      <c r="BY157" s="34" t="s">
        <v>1392</v>
      </c>
      <c r="BZ157" s="41">
        <v>5114377</v>
      </c>
      <c r="CK157" s="14" t="s">
        <v>1976</v>
      </c>
      <c r="CM157" s="14" t="s">
        <v>1977</v>
      </c>
    </row>
    <row r="158" spans="1:109">
      <c r="A158" s="9" t="s">
        <v>125</v>
      </c>
      <c r="B158" s="28" t="s">
        <v>1437</v>
      </c>
      <c r="C158" s="28" t="s">
        <v>338</v>
      </c>
      <c r="D158" s="28" t="s">
        <v>338</v>
      </c>
      <c r="E158" s="28" t="s">
        <v>498</v>
      </c>
      <c r="L158" s="28" t="s">
        <v>224</v>
      </c>
      <c r="M158" s="28"/>
      <c r="N158" s="29">
        <v>5046</v>
      </c>
      <c r="O158" s="29"/>
      <c r="P158" s="9" t="s">
        <v>294</v>
      </c>
      <c r="Q158" s="60">
        <v>2</v>
      </c>
      <c r="R158" s="39"/>
      <c r="S158" s="39"/>
      <c r="T158" s="31">
        <v>62260</v>
      </c>
      <c r="U158" s="31">
        <v>58406</v>
      </c>
      <c r="V158" s="31">
        <v>79841</v>
      </c>
      <c r="W158" s="31">
        <v>168215</v>
      </c>
      <c r="X158" s="31">
        <v>273372</v>
      </c>
      <c r="Y158" s="31">
        <v>381520</v>
      </c>
      <c r="Z158" s="31">
        <v>634658</v>
      </c>
      <c r="AA158" s="31">
        <v>81852.2</v>
      </c>
      <c r="AB158" s="11">
        <v>150000</v>
      </c>
      <c r="AC158" s="11">
        <f t="shared" si="18"/>
        <v>6818.181818181818</v>
      </c>
      <c r="AD158" s="11">
        <f t="shared" si="19"/>
        <v>129545.45454545454</v>
      </c>
      <c r="AE158" s="11">
        <f t="shared" si="20"/>
        <v>129545.45454545454</v>
      </c>
      <c r="AF158" s="11">
        <v>0</v>
      </c>
      <c r="AG158" s="12"/>
      <c r="AH158" s="11">
        <f t="shared" si="21"/>
        <v>150000</v>
      </c>
      <c r="AI158" s="38">
        <v>10000</v>
      </c>
      <c r="AJ158" s="38">
        <v>76000</v>
      </c>
      <c r="AK158" s="38"/>
      <c r="AL158" s="34" t="s">
        <v>800</v>
      </c>
      <c r="AM158" s="28" t="s">
        <v>801</v>
      </c>
      <c r="AN158" s="28" t="s">
        <v>1119</v>
      </c>
      <c r="AO158" s="34" t="s">
        <v>2446</v>
      </c>
      <c r="AP158" s="33">
        <v>40928</v>
      </c>
      <c r="AR158" s="34" t="s">
        <v>1871</v>
      </c>
      <c r="AS158" s="34" t="s">
        <v>1713</v>
      </c>
      <c r="AT158" s="32" t="s">
        <v>1872</v>
      </c>
      <c r="AU158" s="35" t="s">
        <v>2685</v>
      </c>
      <c r="AV158" s="14" t="s">
        <v>2086</v>
      </c>
      <c r="AW158" s="14" t="s">
        <v>1943</v>
      </c>
      <c r="AX158" s="14" t="s">
        <v>2085</v>
      </c>
      <c r="AY158" s="14" t="s">
        <v>2182</v>
      </c>
      <c r="AZ158" s="34" t="s">
        <v>1615</v>
      </c>
      <c r="BA158" s="34"/>
      <c r="BB158" s="32"/>
      <c r="BC158" s="35" t="s">
        <v>1616</v>
      </c>
      <c r="BD158" s="34"/>
      <c r="BE158" s="34"/>
      <c r="BF158" s="32"/>
      <c r="BG158" s="35"/>
      <c r="BH158" s="34" t="s">
        <v>1219</v>
      </c>
      <c r="BI158" s="36" t="s">
        <v>1289</v>
      </c>
      <c r="BJ158" s="36"/>
      <c r="BK158" s="36"/>
      <c r="BL158" s="27" t="s">
        <v>2931</v>
      </c>
      <c r="BQ158" s="14" t="s">
        <v>1976</v>
      </c>
      <c r="BR158" s="27"/>
      <c r="BY158" s="28"/>
      <c r="BZ158" s="37">
        <v>4432098</v>
      </c>
      <c r="CR158" s="14" t="s">
        <v>1976</v>
      </c>
      <c r="CS158" s="14" t="s">
        <v>1977</v>
      </c>
    </row>
    <row r="159" spans="1:109" s="42" customFormat="1">
      <c r="A159" s="9" t="s">
        <v>146</v>
      </c>
      <c r="B159" s="28" t="s">
        <v>1437</v>
      </c>
      <c r="C159" s="28" t="s">
        <v>414</v>
      </c>
      <c r="D159" s="28" t="s">
        <v>415</v>
      </c>
      <c r="E159" s="28" t="s">
        <v>541</v>
      </c>
      <c r="F159" s="14"/>
      <c r="G159" s="14"/>
      <c r="H159" s="14"/>
      <c r="I159" s="14"/>
      <c r="J159" s="14"/>
      <c r="K159" s="14"/>
      <c r="L159" s="28" t="s">
        <v>235</v>
      </c>
      <c r="M159" s="28"/>
      <c r="N159" s="28"/>
      <c r="O159" s="29"/>
      <c r="P159" s="9" t="s">
        <v>257</v>
      </c>
      <c r="Q159" s="60">
        <v>13</v>
      </c>
      <c r="R159" s="39"/>
      <c r="S159" s="39"/>
      <c r="T159" s="31">
        <v>164162</v>
      </c>
      <c r="U159" s="31">
        <v>97011</v>
      </c>
      <c r="V159" s="31">
        <v>119451</v>
      </c>
      <c r="W159" s="31">
        <v>230102</v>
      </c>
      <c r="X159" s="31">
        <v>338054</v>
      </c>
      <c r="Y159" s="31">
        <v>251242</v>
      </c>
      <c r="Z159" s="31">
        <v>175409</v>
      </c>
      <c r="AA159" s="31">
        <v>37327.040000000001</v>
      </c>
      <c r="AB159" s="11">
        <v>200000</v>
      </c>
      <c r="AC159" s="11">
        <f t="shared" si="18"/>
        <v>9090.9090909090901</v>
      </c>
      <c r="AD159" s="11">
        <f t="shared" si="19"/>
        <v>172727.27272727271</v>
      </c>
      <c r="AE159" s="11">
        <f t="shared" si="20"/>
        <v>112727.27272727271</v>
      </c>
      <c r="AF159" s="11">
        <v>60000</v>
      </c>
      <c r="AG159" s="12"/>
      <c r="AH159" s="11">
        <f t="shared" si="21"/>
        <v>140000</v>
      </c>
      <c r="AI159" s="29">
        <v>150000</v>
      </c>
      <c r="AJ159" s="29">
        <v>1250000</v>
      </c>
      <c r="AK159" s="29"/>
      <c r="AL159" s="28" t="s">
        <v>844</v>
      </c>
      <c r="AM159" s="28" t="s">
        <v>845</v>
      </c>
      <c r="AN159" s="28" t="s">
        <v>1140</v>
      </c>
      <c r="AO159" s="32" t="s">
        <v>2176</v>
      </c>
      <c r="AP159" s="33">
        <v>40617</v>
      </c>
      <c r="AQ159" s="14"/>
      <c r="AR159" s="34" t="s">
        <v>1904</v>
      </c>
      <c r="AS159" s="34" t="s">
        <v>1717</v>
      </c>
      <c r="AT159" s="34" t="s">
        <v>2368</v>
      </c>
      <c r="AU159" s="35" t="s">
        <v>2701</v>
      </c>
      <c r="AV159" s="14" t="s">
        <v>2359</v>
      </c>
      <c r="AW159" s="14" t="s">
        <v>1713</v>
      </c>
      <c r="AX159" s="14" t="s">
        <v>2358</v>
      </c>
      <c r="AY159" s="14" t="s">
        <v>2369</v>
      </c>
      <c r="AZ159" s="14"/>
      <c r="BA159" s="14"/>
      <c r="BB159" s="14"/>
      <c r="BC159" s="14"/>
      <c r="BD159" s="14"/>
      <c r="BE159" s="14"/>
      <c r="BF159" s="14"/>
      <c r="BG159" s="14"/>
      <c r="BH159" s="34" t="s">
        <v>1231</v>
      </c>
      <c r="BI159" s="36" t="s">
        <v>1300</v>
      </c>
      <c r="BJ159" s="36"/>
      <c r="BK159" s="36"/>
      <c r="BL159" s="27"/>
      <c r="BM159" s="14"/>
      <c r="BN159" s="14"/>
      <c r="BO159" s="14" t="s">
        <v>1976</v>
      </c>
      <c r="BP159" s="14"/>
      <c r="BQ159" s="14"/>
      <c r="BR159" s="27"/>
      <c r="BS159" s="14" t="s">
        <v>1976</v>
      </c>
      <c r="BT159" s="14"/>
      <c r="BU159" s="14"/>
      <c r="BV159" s="14"/>
      <c r="BW159" s="14"/>
      <c r="BX159" s="14"/>
      <c r="BY159" s="28" t="s">
        <v>1394</v>
      </c>
      <c r="BZ159" s="37">
        <v>4282621</v>
      </c>
      <c r="CA159" s="14"/>
      <c r="CB159" s="14"/>
      <c r="CC159" s="14"/>
      <c r="CD159" s="14"/>
      <c r="CE159" s="14"/>
      <c r="CF159" s="14"/>
      <c r="CG159" s="14"/>
      <c r="CH159" s="14"/>
      <c r="CI159" s="14"/>
      <c r="CJ159" s="14"/>
      <c r="CK159" s="14"/>
      <c r="CL159" s="14"/>
      <c r="CM159" s="14"/>
      <c r="CN159" s="14"/>
      <c r="CO159" s="14"/>
      <c r="CP159" s="14"/>
      <c r="CQ159" s="14"/>
      <c r="CR159" s="14"/>
      <c r="CS159" s="14"/>
      <c r="CT159" s="14" t="s">
        <v>1976</v>
      </c>
      <c r="CU159" s="14"/>
      <c r="CV159" s="14"/>
      <c r="CW159" s="14"/>
      <c r="CX159" s="14"/>
      <c r="CY159" s="14"/>
      <c r="CZ159" s="14"/>
      <c r="DA159" s="14"/>
      <c r="DB159" s="14"/>
      <c r="DC159" s="14"/>
      <c r="DD159" s="14"/>
      <c r="DE159" s="14"/>
    </row>
    <row r="160" spans="1:109" s="42" customFormat="1">
      <c r="A160" s="10" t="s">
        <v>147</v>
      </c>
      <c r="B160" s="28" t="s">
        <v>1437</v>
      </c>
      <c r="C160" s="34" t="s">
        <v>546</v>
      </c>
      <c r="D160" s="34" t="s">
        <v>546</v>
      </c>
      <c r="E160" s="34" t="s">
        <v>547</v>
      </c>
      <c r="F160" s="14"/>
      <c r="G160" s="14"/>
      <c r="H160" s="14"/>
      <c r="I160" s="14"/>
      <c r="J160" s="14"/>
      <c r="K160" s="14"/>
      <c r="L160" s="28"/>
      <c r="M160" s="28"/>
      <c r="N160" s="28"/>
      <c r="O160" s="29"/>
      <c r="P160" s="10" t="s">
        <v>298</v>
      </c>
      <c r="Q160" s="60">
        <v>2</v>
      </c>
      <c r="R160" s="39"/>
      <c r="S160" s="39"/>
      <c r="T160" s="31">
        <v>1663</v>
      </c>
      <c r="U160" s="31">
        <v>3271</v>
      </c>
      <c r="V160" s="31">
        <v>87666</v>
      </c>
      <c r="W160" s="31">
        <v>135879</v>
      </c>
      <c r="X160" s="31">
        <v>148426</v>
      </c>
      <c r="Y160" s="31">
        <v>246329</v>
      </c>
      <c r="Z160" s="31">
        <v>313609</v>
      </c>
      <c r="AA160" s="31">
        <v>48863.49</v>
      </c>
      <c r="AB160" s="11">
        <v>150000</v>
      </c>
      <c r="AC160" s="11">
        <f t="shared" si="18"/>
        <v>6818.181818181818</v>
      </c>
      <c r="AD160" s="11">
        <f t="shared" si="19"/>
        <v>129545.45454545454</v>
      </c>
      <c r="AE160" s="11">
        <f t="shared" si="20"/>
        <v>59545.454545454544</v>
      </c>
      <c r="AF160" s="11">
        <v>70000</v>
      </c>
      <c r="AG160" s="12" t="s">
        <v>2374</v>
      </c>
      <c r="AH160" s="11">
        <f t="shared" si="21"/>
        <v>80000</v>
      </c>
      <c r="AI160" s="38"/>
      <c r="AJ160" s="38"/>
      <c r="AK160" s="38"/>
      <c r="AL160" s="34" t="s">
        <v>846</v>
      </c>
      <c r="AM160" s="34" t="s">
        <v>847</v>
      </c>
      <c r="AN160" s="28"/>
      <c r="AO160" s="32" t="s">
        <v>1003</v>
      </c>
      <c r="AP160" s="33">
        <v>40617</v>
      </c>
      <c r="AQ160" s="14"/>
      <c r="AR160" s="34" t="s">
        <v>1874</v>
      </c>
      <c r="AS160" s="34" t="s">
        <v>1713</v>
      </c>
      <c r="AT160" s="34" t="s">
        <v>1875</v>
      </c>
      <c r="AU160" s="44" t="s">
        <v>1876</v>
      </c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34" t="s">
        <v>2244</v>
      </c>
      <c r="BI160" s="40" t="s">
        <v>2243</v>
      </c>
      <c r="BJ160" s="40"/>
      <c r="BK160" s="40"/>
      <c r="BL160" s="27"/>
      <c r="BM160" s="14"/>
      <c r="BN160" s="14"/>
      <c r="BO160" s="14" t="s">
        <v>1976</v>
      </c>
      <c r="BP160" s="14"/>
      <c r="BQ160" s="14"/>
      <c r="BR160" s="27" t="s">
        <v>1976</v>
      </c>
      <c r="BS160" s="14"/>
      <c r="BT160" s="14"/>
      <c r="BU160" s="14"/>
      <c r="BV160" s="14"/>
      <c r="BW160" s="14"/>
      <c r="BX160" s="14"/>
      <c r="BY160" s="28"/>
      <c r="BZ160" s="37"/>
      <c r="CA160" s="14"/>
      <c r="CB160" s="14"/>
      <c r="CC160" s="14"/>
      <c r="CD160" s="14"/>
      <c r="CE160" s="14"/>
      <c r="CF160" s="14"/>
      <c r="CG160" s="14"/>
      <c r="CH160" s="14"/>
      <c r="CI160" s="14"/>
      <c r="CJ160" s="14" t="s">
        <v>1976</v>
      </c>
      <c r="CK160" s="14"/>
      <c r="CL160" s="14"/>
      <c r="CM160" s="14"/>
      <c r="CN160" s="14"/>
      <c r="CO160" s="14"/>
      <c r="CP160" s="14" t="s">
        <v>1977</v>
      </c>
      <c r="CQ160" s="14"/>
      <c r="CR160" s="14"/>
      <c r="CS160" s="14"/>
      <c r="CT160" s="14"/>
      <c r="CU160" s="14"/>
      <c r="CV160" s="14"/>
      <c r="CW160" s="14"/>
      <c r="CX160" s="14"/>
      <c r="CY160" s="14"/>
      <c r="CZ160" s="14"/>
      <c r="DA160" s="14"/>
      <c r="DB160" s="14"/>
      <c r="DC160" s="14"/>
      <c r="DD160" s="14"/>
      <c r="DE160" s="14"/>
    </row>
    <row r="161" spans="1:109">
      <c r="A161" s="9" t="s">
        <v>148</v>
      </c>
      <c r="B161" s="28" t="s">
        <v>1437</v>
      </c>
      <c r="C161" s="28" t="s">
        <v>549</v>
      </c>
      <c r="D161" s="28" t="s">
        <v>549</v>
      </c>
      <c r="E161" s="28" t="s">
        <v>550</v>
      </c>
      <c r="L161" s="28"/>
      <c r="M161" s="28"/>
      <c r="N161" s="28"/>
      <c r="O161" s="29"/>
      <c r="P161" s="9" t="s">
        <v>260</v>
      </c>
      <c r="Q161" s="60">
        <v>40</v>
      </c>
      <c r="R161" s="39"/>
      <c r="S161" s="39"/>
      <c r="T161" s="31">
        <v>37099</v>
      </c>
      <c r="U161" s="31">
        <v>16189</v>
      </c>
      <c r="V161" s="31">
        <v>53203</v>
      </c>
      <c r="W161" s="31">
        <v>88107</v>
      </c>
      <c r="X161" s="31">
        <v>117441</v>
      </c>
      <c r="Y161" s="31">
        <v>110264</v>
      </c>
      <c r="Z161" s="31">
        <v>137481</v>
      </c>
      <c r="AA161" s="31">
        <v>43663.41</v>
      </c>
      <c r="AB161" s="11">
        <v>200000</v>
      </c>
      <c r="AC161" s="11">
        <f t="shared" si="18"/>
        <v>9090.9090909090901</v>
      </c>
      <c r="AD161" s="11">
        <f t="shared" si="19"/>
        <v>172727.27272727271</v>
      </c>
      <c r="AE161" s="11">
        <f t="shared" si="20"/>
        <v>97727.272727272706</v>
      </c>
      <c r="AF161" s="11">
        <v>75000</v>
      </c>
      <c r="AG161" s="12"/>
      <c r="AH161" s="11">
        <f t="shared" si="21"/>
        <v>125000</v>
      </c>
      <c r="AI161" s="29">
        <v>120000</v>
      </c>
      <c r="AJ161" s="29">
        <v>200000</v>
      </c>
      <c r="AK161" s="29"/>
      <c r="AL161" s="28" t="s">
        <v>848</v>
      </c>
      <c r="AM161" s="28" t="s">
        <v>849</v>
      </c>
      <c r="AN161" s="28" t="s">
        <v>1141</v>
      </c>
      <c r="AO161" s="32" t="s">
        <v>1004</v>
      </c>
      <c r="AP161" s="33">
        <v>40591</v>
      </c>
      <c r="AQ161" s="33"/>
      <c r="AR161" s="34" t="s">
        <v>1646</v>
      </c>
      <c r="AS161" s="34" t="s">
        <v>1713</v>
      </c>
      <c r="AT161" s="32" t="s">
        <v>1647</v>
      </c>
      <c r="AU161" s="43" t="s">
        <v>2305</v>
      </c>
      <c r="AV161" s="14" t="s">
        <v>2083</v>
      </c>
      <c r="AW161" s="14" t="s">
        <v>1717</v>
      </c>
      <c r="AX161" s="14" t="s">
        <v>849</v>
      </c>
      <c r="AY161" s="14" t="s">
        <v>2084</v>
      </c>
      <c r="AZ161" s="14" t="s">
        <v>1767</v>
      </c>
      <c r="BA161" s="14" t="s">
        <v>1943</v>
      </c>
      <c r="BC161" s="14" t="s">
        <v>1768</v>
      </c>
      <c r="BH161" s="34" t="s">
        <v>1232</v>
      </c>
      <c r="BI161" s="36" t="s">
        <v>1301</v>
      </c>
      <c r="BJ161" s="36"/>
      <c r="BK161" s="36"/>
      <c r="BL161" s="27"/>
      <c r="BP161" s="14" t="s">
        <v>1976</v>
      </c>
      <c r="BR161" s="27"/>
      <c r="BU161" s="14" t="s">
        <v>1976</v>
      </c>
      <c r="BY161" s="28" t="s">
        <v>1395</v>
      </c>
      <c r="BZ161" s="37">
        <v>4323006</v>
      </c>
      <c r="CC161" s="14" t="s">
        <v>1976</v>
      </c>
    </row>
    <row r="162" spans="1:109">
      <c r="A162" s="27" t="str">
        <f>CONCATENATE(E162,", ", D162)</f>
        <v>Ruiz, Raul</v>
      </c>
      <c r="B162" s="14" t="s">
        <v>1437</v>
      </c>
      <c r="C162" s="14" t="s">
        <v>420</v>
      </c>
      <c r="D162" s="14" t="s">
        <v>420</v>
      </c>
      <c r="E162" s="14" t="s">
        <v>2876</v>
      </c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13" t="s">
        <v>260</v>
      </c>
      <c r="Q162" s="15">
        <v>36</v>
      </c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14" t="s">
        <v>2877</v>
      </c>
      <c r="AS162" s="14" t="s">
        <v>2711</v>
      </c>
      <c r="AT162" s="14" t="s">
        <v>2878</v>
      </c>
      <c r="AU162" s="14" t="s">
        <v>2879</v>
      </c>
      <c r="BH162" s="14" t="s">
        <v>2880</v>
      </c>
      <c r="BI162" s="14" t="s">
        <v>2881</v>
      </c>
      <c r="BJ162" s="14"/>
      <c r="BK162" s="14"/>
      <c r="BL162" s="27"/>
      <c r="BM162" s="14" t="s">
        <v>2696</v>
      </c>
      <c r="BR162" s="27"/>
    </row>
    <row r="163" spans="1:109">
      <c r="A163" s="9" t="s">
        <v>126</v>
      </c>
      <c r="B163" s="28" t="s">
        <v>1437</v>
      </c>
      <c r="C163" s="28" t="s">
        <v>501</v>
      </c>
      <c r="D163" s="28" t="s">
        <v>501</v>
      </c>
      <c r="E163" s="28" t="s">
        <v>500</v>
      </c>
      <c r="L163" s="28" t="s">
        <v>225</v>
      </c>
      <c r="M163" s="28"/>
      <c r="N163" s="29">
        <v>43691</v>
      </c>
      <c r="O163" s="29"/>
      <c r="P163" s="9" t="s">
        <v>260</v>
      </c>
      <c r="Q163" s="60">
        <v>11</v>
      </c>
      <c r="R163" s="39"/>
      <c r="S163" s="39"/>
      <c r="T163" s="31">
        <v>360960</v>
      </c>
      <c r="U163" s="31">
        <v>347851</v>
      </c>
      <c r="V163" s="31">
        <v>318965</v>
      </c>
      <c r="W163" s="31">
        <v>358460</v>
      </c>
      <c r="X163" s="31">
        <v>428383</v>
      </c>
      <c r="Y163" s="31">
        <v>438278</v>
      </c>
      <c r="Z163" s="31">
        <v>337242</v>
      </c>
      <c r="AA163" s="31">
        <v>223849.32</v>
      </c>
      <c r="AB163" s="11">
        <v>450000</v>
      </c>
      <c r="AC163" s="11">
        <f t="shared" ref="AC163:AC171" si="22">AB163/22</f>
        <v>20454.545454545456</v>
      </c>
      <c r="AD163" s="11">
        <f t="shared" ref="AD163:AD171" si="23">AC163*19</f>
        <v>388636.36363636365</v>
      </c>
      <c r="AE163" s="11">
        <f t="shared" ref="AE163:AE171" si="24">AD163-AF163</f>
        <v>-61363.636363636353</v>
      </c>
      <c r="AF163" s="11">
        <v>450000</v>
      </c>
      <c r="AG163" s="12"/>
      <c r="AH163" s="11">
        <f t="shared" ref="AH163:AH171" si="25">AB163-AF163</f>
        <v>0</v>
      </c>
      <c r="AI163" s="29">
        <v>485000</v>
      </c>
      <c r="AJ163" s="29">
        <v>500000</v>
      </c>
      <c r="AK163" s="29"/>
      <c r="AL163" s="28" t="s">
        <v>802</v>
      </c>
      <c r="AM163" s="28" t="s">
        <v>803</v>
      </c>
      <c r="AN163" s="28" t="s">
        <v>1120</v>
      </c>
      <c r="AO163" s="32" t="s">
        <v>988</v>
      </c>
      <c r="AP163" s="33">
        <v>40724</v>
      </c>
      <c r="AQ163" s="33"/>
      <c r="AR163" s="28" t="s">
        <v>2451</v>
      </c>
      <c r="AS163" s="34" t="s">
        <v>1713</v>
      </c>
      <c r="AT163" s="32" t="s">
        <v>1618</v>
      </c>
      <c r="AU163" s="35" t="s">
        <v>2688</v>
      </c>
      <c r="BH163" s="34" t="s">
        <v>2589</v>
      </c>
      <c r="BI163" s="36" t="s">
        <v>2590</v>
      </c>
      <c r="BJ163" s="36"/>
      <c r="BK163" s="36"/>
      <c r="BL163" s="27" t="s">
        <v>2931</v>
      </c>
      <c r="BR163" s="27"/>
      <c r="BS163" s="14" t="s">
        <v>1976</v>
      </c>
      <c r="BY163" s="34" t="s">
        <v>1379</v>
      </c>
      <c r="BZ163" s="41">
        <v>4098599</v>
      </c>
      <c r="CF163" s="14" t="s">
        <v>1975</v>
      </c>
    </row>
    <row r="164" spans="1:109">
      <c r="A164" s="9" t="s">
        <v>150</v>
      </c>
      <c r="B164" s="28" t="s">
        <v>1437</v>
      </c>
      <c r="C164" s="28" t="s">
        <v>553</v>
      </c>
      <c r="D164" s="28" t="s">
        <v>553</v>
      </c>
      <c r="E164" s="28" t="s">
        <v>437</v>
      </c>
      <c r="L164" s="28" t="s">
        <v>1893</v>
      </c>
      <c r="M164" s="28"/>
      <c r="N164" s="29">
        <v>2819</v>
      </c>
      <c r="O164" s="29"/>
      <c r="P164" s="9" t="s">
        <v>281</v>
      </c>
      <c r="Q164" s="60">
        <v>1</v>
      </c>
      <c r="R164" s="39"/>
      <c r="S164" s="39"/>
      <c r="T164" s="31">
        <v>57797</v>
      </c>
      <c r="U164" s="31">
        <v>2080</v>
      </c>
      <c r="V164" s="31">
        <v>28761</v>
      </c>
      <c r="W164" s="31">
        <v>39057</v>
      </c>
      <c r="X164" s="31">
        <v>32119</v>
      </c>
      <c r="Y164" s="31">
        <v>37202</v>
      </c>
      <c r="Z164" s="31">
        <v>28386</v>
      </c>
      <c r="AA164" s="31">
        <v>48031.35</v>
      </c>
      <c r="AB164" s="11">
        <v>250000</v>
      </c>
      <c r="AC164" s="11">
        <f t="shared" si="22"/>
        <v>11363.636363636364</v>
      </c>
      <c r="AD164" s="11">
        <f t="shared" si="23"/>
        <v>215909.09090909091</v>
      </c>
      <c r="AE164" s="11">
        <f t="shared" si="24"/>
        <v>215909.09090909091</v>
      </c>
      <c r="AF164" s="11">
        <v>0</v>
      </c>
      <c r="AG164" s="12"/>
      <c r="AH164" s="11">
        <f t="shared" si="25"/>
        <v>250000</v>
      </c>
      <c r="AI164" s="29">
        <v>25000</v>
      </c>
      <c r="AJ164" s="29">
        <v>0</v>
      </c>
      <c r="AK164" s="29"/>
      <c r="AL164" s="28" t="s">
        <v>852</v>
      </c>
      <c r="AM164" s="28" t="s">
        <v>853</v>
      </c>
      <c r="AN164" s="28" t="s">
        <v>1143</v>
      </c>
      <c r="AO164" s="32" t="s">
        <v>2177</v>
      </c>
      <c r="AR164" s="34" t="s">
        <v>1650</v>
      </c>
      <c r="AS164" s="34" t="s">
        <v>1713</v>
      </c>
      <c r="AT164" s="34"/>
      <c r="AU164" s="43" t="s">
        <v>1651</v>
      </c>
      <c r="BH164" s="28" t="s">
        <v>1234</v>
      </c>
      <c r="BI164" s="36" t="s">
        <v>1303</v>
      </c>
      <c r="BJ164" s="36"/>
      <c r="BK164" s="36"/>
      <c r="BL164" s="27"/>
      <c r="BO164" s="14" t="s">
        <v>1976</v>
      </c>
      <c r="BR164" s="27"/>
      <c r="BS164" s="14" t="s">
        <v>1976</v>
      </c>
      <c r="BY164" s="28" t="s">
        <v>1397</v>
      </c>
      <c r="BZ164" s="37">
        <v>4610068</v>
      </c>
      <c r="CG164" s="14" t="s">
        <v>1977</v>
      </c>
    </row>
    <row r="165" spans="1:109">
      <c r="A165" s="9" t="s">
        <v>151</v>
      </c>
      <c r="B165" s="28" t="s">
        <v>1437</v>
      </c>
      <c r="C165" s="28" t="s">
        <v>322</v>
      </c>
      <c r="D165" s="28" t="s">
        <v>322</v>
      </c>
      <c r="E165" s="28" t="s">
        <v>554</v>
      </c>
      <c r="L165" s="28" t="s">
        <v>237</v>
      </c>
      <c r="M165" s="28"/>
      <c r="N165" s="29">
        <v>9706</v>
      </c>
      <c r="O165" s="29"/>
      <c r="P165" s="9" t="s">
        <v>289</v>
      </c>
      <c r="Q165" s="60">
        <v>17</v>
      </c>
      <c r="R165" s="39"/>
      <c r="S165" s="39"/>
      <c r="T165" s="31">
        <v>145103</v>
      </c>
      <c r="U165" s="31">
        <v>118714</v>
      </c>
      <c r="V165" s="31">
        <v>98595</v>
      </c>
      <c r="W165" s="31">
        <v>177099</v>
      </c>
      <c r="X165" s="31">
        <v>256648</v>
      </c>
      <c r="Y165" s="31">
        <v>207247</v>
      </c>
      <c r="Z165" s="31">
        <v>232568</v>
      </c>
      <c r="AA165" s="31">
        <v>158181.65</v>
      </c>
      <c r="AB165" s="11">
        <v>125000</v>
      </c>
      <c r="AC165" s="11">
        <f t="shared" si="22"/>
        <v>5681.818181818182</v>
      </c>
      <c r="AD165" s="11">
        <f t="shared" si="23"/>
        <v>107954.54545454546</v>
      </c>
      <c r="AE165" s="11">
        <f t="shared" si="24"/>
        <v>-7045.4545454545441</v>
      </c>
      <c r="AF165" s="11">
        <v>115000</v>
      </c>
      <c r="AG165" s="12"/>
      <c r="AH165" s="11">
        <f t="shared" si="25"/>
        <v>10000</v>
      </c>
      <c r="AI165" s="29">
        <v>200000</v>
      </c>
      <c r="AJ165" s="29">
        <v>227000</v>
      </c>
      <c r="AK165" s="29"/>
      <c r="AL165" s="28" t="s">
        <v>854</v>
      </c>
      <c r="AM165" s="28" t="s">
        <v>855</v>
      </c>
      <c r="AN165" s="28" t="s">
        <v>1144</v>
      </c>
      <c r="AO165" s="32" t="s">
        <v>1005</v>
      </c>
      <c r="AP165" s="33">
        <v>40569</v>
      </c>
      <c r="AQ165" s="33"/>
      <c r="AR165" s="34" t="s">
        <v>1652</v>
      </c>
      <c r="AS165" s="34" t="s">
        <v>1713</v>
      </c>
      <c r="AT165" s="34" t="s">
        <v>2332</v>
      </c>
      <c r="AU165" s="35" t="s">
        <v>1653</v>
      </c>
      <c r="BH165" s="34" t="s">
        <v>1235</v>
      </c>
      <c r="BI165" s="36" t="s">
        <v>1304</v>
      </c>
      <c r="BJ165" s="36"/>
      <c r="BK165" s="36"/>
      <c r="BL165" s="27"/>
      <c r="BR165" s="27"/>
      <c r="BY165" s="34"/>
      <c r="BZ165" s="41">
        <v>4014147</v>
      </c>
      <c r="CD165" s="14" t="s">
        <v>1976</v>
      </c>
      <c r="CE165" s="14" t="s">
        <v>1976</v>
      </c>
    </row>
    <row r="166" spans="1:109">
      <c r="A166" s="13" t="s">
        <v>152</v>
      </c>
      <c r="B166" s="28" t="s">
        <v>1437</v>
      </c>
      <c r="C166" s="32" t="s">
        <v>2207</v>
      </c>
      <c r="D166" s="32" t="s">
        <v>2207</v>
      </c>
      <c r="E166" s="32" t="s">
        <v>556</v>
      </c>
      <c r="L166" s="28"/>
      <c r="M166" s="28"/>
      <c r="N166" s="28"/>
      <c r="O166" s="29"/>
      <c r="P166" s="13" t="s">
        <v>299</v>
      </c>
      <c r="Q166" s="61" t="s">
        <v>266</v>
      </c>
      <c r="T166" s="31">
        <v>24336</v>
      </c>
      <c r="U166" s="31">
        <v>24841</v>
      </c>
      <c r="V166" s="31">
        <v>23165</v>
      </c>
      <c r="W166" s="31">
        <v>26577</v>
      </c>
      <c r="X166" s="31">
        <v>48444</v>
      </c>
      <c r="Y166" s="31">
        <v>58770</v>
      </c>
      <c r="Z166" s="31">
        <v>81428</v>
      </c>
      <c r="AA166" s="31">
        <v>38633</v>
      </c>
      <c r="AB166" s="11">
        <v>150000</v>
      </c>
      <c r="AC166" s="11">
        <f t="shared" si="22"/>
        <v>6818.181818181818</v>
      </c>
      <c r="AD166" s="11">
        <f t="shared" si="23"/>
        <v>129545.45454545454</v>
      </c>
      <c r="AE166" s="11">
        <f t="shared" si="24"/>
        <v>128045.45454545454</v>
      </c>
      <c r="AF166" s="11">
        <v>1500</v>
      </c>
      <c r="AG166" s="12"/>
      <c r="AH166" s="11">
        <f t="shared" si="25"/>
        <v>148500</v>
      </c>
      <c r="AI166" s="38">
        <v>1000</v>
      </c>
      <c r="AJ166" s="38" t="s">
        <v>1886</v>
      </c>
      <c r="AK166" s="38"/>
      <c r="AL166" s="32" t="s">
        <v>856</v>
      </c>
      <c r="AM166" s="32" t="s">
        <v>857</v>
      </c>
      <c r="AN166" s="28" t="s">
        <v>1145</v>
      </c>
      <c r="AO166" s="46" t="s">
        <v>2178</v>
      </c>
      <c r="AP166" s="33">
        <v>40617</v>
      </c>
      <c r="AQ166" s="33" t="s">
        <v>2480</v>
      </c>
      <c r="AR166" s="46" t="s">
        <v>1654</v>
      </c>
      <c r="AS166" s="46" t="s">
        <v>1713</v>
      </c>
      <c r="AT166" s="46"/>
      <c r="AU166" s="47" t="s">
        <v>1655</v>
      </c>
      <c r="BH166" s="32" t="s">
        <v>1236</v>
      </c>
      <c r="BI166" s="36" t="s">
        <v>1305</v>
      </c>
      <c r="BJ166" s="36"/>
      <c r="BK166" s="36"/>
      <c r="BL166" s="27"/>
      <c r="BP166" s="14" t="s">
        <v>1976</v>
      </c>
      <c r="BR166" s="27"/>
      <c r="BT166" s="14" t="s">
        <v>1976</v>
      </c>
      <c r="BY166" s="24" t="s">
        <v>1398</v>
      </c>
      <c r="BZ166" s="48">
        <v>5093822</v>
      </c>
      <c r="CB166" s="14" t="s">
        <v>1976</v>
      </c>
      <c r="CL166" s="14" t="s">
        <v>1977</v>
      </c>
    </row>
    <row r="167" spans="1:109">
      <c r="A167" s="9" t="s">
        <v>140</v>
      </c>
      <c r="B167" s="28" t="s">
        <v>1437</v>
      </c>
      <c r="C167" s="28" t="s">
        <v>528</v>
      </c>
      <c r="D167" s="28" t="s">
        <v>528</v>
      </c>
      <c r="E167" s="28" t="s">
        <v>529</v>
      </c>
      <c r="L167" s="28" t="s">
        <v>233</v>
      </c>
      <c r="M167" s="28"/>
      <c r="N167" s="29">
        <v>37858</v>
      </c>
      <c r="O167" s="29"/>
      <c r="P167" s="9" t="s">
        <v>287</v>
      </c>
      <c r="Q167" s="60">
        <v>7</v>
      </c>
      <c r="R167" s="39"/>
      <c r="S167" s="39"/>
      <c r="T167" s="31">
        <v>418970</v>
      </c>
      <c r="U167" s="31">
        <v>401936</v>
      </c>
      <c r="V167" s="31">
        <v>469380</v>
      </c>
      <c r="W167" s="31">
        <v>581236</v>
      </c>
      <c r="X167" s="31">
        <v>609898</v>
      </c>
      <c r="Y167" s="31">
        <v>676127</v>
      </c>
      <c r="Z167" s="31">
        <v>819648</v>
      </c>
      <c r="AA167" s="31">
        <v>41507</v>
      </c>
      <c r="AB167" s="11">
        <v>250000</v>
      </c>
      <c r="AC167" s="11">
        <f t="shared" si="22"/>
        <v>11363.636363636364</v>
      </c>
      <c r="AD167" s="11">
        <f t="shared" si="23"/>
        <v>215909.09090909091</v>
      </c>
      <c r="AE167" s="11">
        <f t="shared" si="24"/>
        <v>-34090.909090909088</v>
      </c>
      <c r="AF167" s="11">
        <v>250000</v>
      </c>
      <c r="AG167" s="12"/>
      <c r="AH167" s="11">
        <f t="shared" si="25"/>
        <v>0</v>
      </c>
      <c r="AI167" s="29">
        <v>180000</v>
      </c>
      <c r="AJ167" s="29">
        <v>300000</v>
      </c>
      <c r="AK167" s="29"/>
      <c r="AL167" s="28" t="s">
        <v>830</v>
      </c>
      <c r="AM167" s="28" t="s">
        <v>831</v>
      </c>
      <c r="AN167" s="28" t="s">
        <v>1134</v>
      </c>
      <c r="AO167" s="32" t="s">
        <v>2175</v>
      </c>
      <c r="AP167" s="33">
        <v>40617</v>
      </c>
      <c r="AR167" s="34" t="s">
        <v>1225</v>
      </c>
      <c r="AS167" s="46" t="s">
        <v>1713</v>
      </c>
      <c r="AT167" s="32" t="s">
        <v>2197</v>
      </c>
      <c r="AU167" s="44" t="s">
        <v>2136</v>
      </c>
      <c r="AV167" s="28" t="s">
        <v>2674</v>
      </c>
      <c r="AW167" s="28"/>
      <c r="AX167" s="28" t="s">
        <v>2675</v>
      </c>
      <c r="AY167" s="28" t="s">
        <v>2673</v>
      </c>
      <c r="BH167" s="28" t="s">
        <v>1225</v>
      </c>
      <c r="BI167" s="36" t="s">
        <v>1294</v>
      </c>
      <c r="BJ167" s="36"/>
      <c r="BK167" s="36"/>
      <c r="BL167" s="27" t="s">
        <v>2931</v>
      </c>
      <c r="BQ167" s="14" t="s">
        <v>1976</v>
      </c>
      <c r="BR167" s="27"/>
      <c r="BY167" s="28"/>
      <c r="BZ167" s="37">
        <v>4610061</v>
      </c>
      <c r="CB167" s="14" t="s">
        <v>1975</v>
      </c>
    </row>
    <row r="168" spans="1:109">
      <c r="A168" s="9" t="s">
        <v>154</v>
      </c>
      <c r="B168" s="28" t="s">
        <v>1437</v>
      </c>
      <c r="C168" s="28" t="s">
        <v>559</v>
      </c>
      <c r="D168" s="28" t="s">
        <v>559</v>
      </c>
      <c r="E168" s="28" t="s">
        <v>558</v>
      </c>
      <c r="L168" s="28" t="s">
        <v>239</v>
      </c>
      <c r="M168" s="28"/>
      <c r="N168" s="29">
        <v>9226</v>
      </c>
      <c r="O168" s="29"/>
      <c r="P168" s="9" t="s">
        <v>260</v>
      </c>
      <c r="Q168" s="60">
        <v>46</v>
      </c>
      <c r="R168" s="39"/>
      <c r="S168" s="39"/>
      <c r="T168" s="31">
        <v>505377</v>
      </c>
      <c r="U168" s="31">
        <v>217519</v>
      </c>
      <c r="V168" s="31">
        <v>263825</v>
      </c>
      <c r="W168" s="31">
        <v>378929</v>
      </c>
      <c r="X168" s="31">
        <v>596850</v>
      </c>
      <c r="Y168" s="31">
        <v>697266</v>
      </c>
      <c r="Z168" s="31">
        <v>1074546</v>
      </c>
      <c r="AA168" s="31">
        <v>964165.21</v>
      </c>
      <c r="AB168" s="11">
        <v>150000</v>
      </c>
      <c r="AC168" s="11">
        <f t="shared" si="22"/>
        <v>6818.181818181818</v>
      </c>
      <c r="AD168" s="11">
        <f t="shared" si="23"/>
        <v>129545.45454545454</v>
      </c>
      <c r="AE168" s="11">
        <f t="shared" si="24"/>
        <v>129545.45454545454</v>
      </c>
      <c r="AF168" s="11">
        <v>0</v>
      </c>
      <c r="AG168" s="12"/>
      <c r="AH168" s="11">
        <f t="shared" si="25"/>
        <v>150000</v>
      </c>
      <c r="AI168" s="38">
        <v>150000</v>
      </c>
      <c r="AJ168" s="38">
        <v>185000</v>
      </c>
      <c r="AK168" s="38"/>
      <c r="AL168" s="34" t="s">
        <v>860</v>
      </c>
      <c r="AM168" s="28" t="s">
        <v>861</v>
      </c>
      <c r="AN168" s="28" t="s">
        <v>1147</v>
      </c>
      <c r="AO168" s="34" t="s">
        <v>2113</v>
      </c>
      <c r="AP168" s="33">
        <v>40591</v>
      </c>
      <c r="AQ168" s="33" t="s">
        <v>2482</v>
      </c>
      <c r="AR168" s="34" t="s">
        <v>1658</v>
      </c>
      <c r="AS168" s="34" t="s">
        <v>1713</v>
      </c>
      <c r="AT168" s="34" t="s">
        <v>1659</v>
      </c>
      <c r="AU168" s="35" t="s">
        <v>1660</v>
      </c>
      <c r="AV168" s="34" t="s">
        <v>2316</v>
      </c>
      <c r="AW168" s="34" t="s">
        <v>1717</v>
      </c>
      <c r="AX168" s="34" t="s">
        <v>2317</v>
      </c>
      <c r="AY168" s="34" t="s">
        <v>2318</v>
      </c>
      <c r="AZ168" s="34" t="s">
        <v>1853</v>
      </c>
      <c r="BA168" s="34" t="s">
        <v>1830</v>
      </c>
      <c r="BB168" s="34" t="s">
        <v>1854</v>
      </c>
      <c r="BC168" s="34" t="s">
        <v>1855</v>
      </c>
      <c r="BD168" s="34"/>
      <c r="BE168" s="34"/>
      <c r="BF168" s="34"/>
      <c r="BG168" s="34"/>
      <c r="BH168" s="34" t="s">
        <v>1238</v>
      </c>
      <c r="BI168" s="36" t="s">
        <v>1307</v>
      </c>
      <c r="BJ168" s="36"/>
      <c r="BK168" s="36"/>
      <c r="BL168" s="27"/>
      <c r="BP168" s="14" t="s">
        <v>1976</v>
      </c>
      <c r="BQ168" s="14" t="s">
        <v>1976</v>
      </c>
      <c r="BR168" s="27" t="s">
        <v>1976</v>
      </c>
      <c r="BU168" s="14" t="s">
        <v>1976</v>
      </c>
      <c r="BY168" s="28"/>
      <c r="BZ168" s="37">
        <v>4610093</v>
      </c>
      <c r="CD168" s="14" t="s">
        <v>1977</v>
      </c>
      <c r="CJ168" s="14" t="s">
        <v>1977</v>
      </c>
      <c r="CV168" s="14" t="s">
        <v>1976</v>
      </c>
      <c r="DC168" s="42"/>
      <c r="DD168" s="42"/>
      <c r="DE168" s="42"/>
    </row>
    <row r="169" spans="1:109">
      <c r="A169" s="10" t="s">
        <v>155</v>
      </c>
      <c r="B169" s="28" t="s">
        <v>1437</v>
      </c>
      <c r="C169" s="34" t="s">
        <v>312</v>
      </c>
      <c r="D169" s="34" t="s">
        <v>312</v>
      </c>
      <c r="E169" s="34" t="s">
        <v>560</v>
      </c>
      <c r="L169" s="28"/>
      <c r="M169" s="28"/>
      <c r="N169" s="28"/>
      <c r="O169" s="29"/>
      <c r="P169" s="9" t="s">
        <v>284</v>
      </c>
      <c r="Q169" s="60">
        <v>3</v>
      </c>
      <c r="R169" s="39"/>
      <c r="S169" s="39"/>
      <c r="T169" s="31">
        <v>386587</v>
      </c>
      <c r="U169" s="31">
        <v>359367</v>
      </c>
      <c r="V169" s="31">
        <v>554272</v>
      </c>
      <c r="W169" s="31">
        <v>893035</v>
      </c>
      <c r="X169" s="31">
        <v>1000395</v>
      </c>
      <c r="Y169" s="31">
        <v>1062933</v>
      </c>
      <c r="Z169" s="31">
        <v>902288</v>
      </c>
      <c r="AA169" s="31">
        <v>752660.99</v>
      </c>
      <c r="AB169" s="11">
        <v>125000</v>
      </c>
      <c r="AC169" s="11">
        <f t="shared" si="22"/>
        <v>5681.818181818182</v>
      </c>
      <c r="AD169" s="11">
        <f t="shared" si="23"/>
        <v>107954.54545454546</v>
      </c>
      <c r="AE169" s="11">
        <f t="shared" si="24"/>
        <v>-17045.454545454544</v>
      </c>
      <c r="AF169" s="11">
        <v>125000</v>
      </c>
      <c r="AG169" s="12" t="s">
        <v>2119</v>
      </c>
      <c r="AH169" s="11">
        <f t="shared" si="25"/>
        <v>0</v>
      </c>
      <c r="AI169" s="38">
        <v>200000</v>
      </c>
      <c r="AJ169" s="38">
        <v>152000</v>
      </c>
      <c r="AK169" s="38"/>
      <c r="AL169" s="34" t="s">
        <v>862</v>
      </c>
      <c r="AM169" s="28" t="s">
        <v>863</v>
      </c>
      <c r="AN169" s="28" t="s">
        <v>1148</v>
      </c>
      <c r="AO169" s="32" t="s">
        <v>1007</v>
      </c>
      <c r="AP169" s="33">
        <v>40617</v>
      </c>
      <c r="AQ169" s="33" t="s">
        <v>2274</v>
      </c>
      <c r="AR169" s="34" t="s">
        <v>1905</v>
      </c>
      <c r="AS169" s="34" t="s">
        <v>1713</v>
      </c>
      <c r="AT169" s="34" t="s">
        <v>1906</v>
      </c>
      <c r="AU169" s="35" t="s">
        <v>1907</v>
      </c>
      <c r="BH169" s="32" t="s">
        <v>2551</v>
      </c>
      <c r="BI169" s="40" t="s">
        <v>2552</v>
      </c>
      <c r="BJ169" s="40"/>
      <c r="BK169" s="40"/>
      <c r="BL169" s="27"/>
      <c r="BR169" s="27"/>
      <c r="BY169" s="34" t="s">
        <v>1400</v>
      </c>
      <c r="BZ169" s="41">
        <v>4840304</v>
      </c>
      <c r="CL169" s="14" t="s">
        <v>1976</v>
      </c>
      <c r="CO169" s="14" t="s">
        <v>1976</v>
      </c>
    </row>
    <row r="170" spans="1:109">
      <c r="A170" s="9" t="s">
        <v>156</v>
      </c>
      <c r="B170" s="28" t="s">
        <v>1437</v>
      </c>
      <c r="C170" s="28" t="s">
        <v>561</v>
      </c>
      <c r="D170" s="28" t="s">
        <v>562</v>
      </c>
      <c r="E170" s="28" t="s">
        <v>563</v>
      </c>
      <c r="L170" s="28" t="s">
        <v>240</v>
      </c>
      <c r="M170" s="28"/>
      <c r="N170" s="29">
        <v>20198</v>
      </c>
      <c r="O170" s="29"/>
      <c r="P170" s="9" t="s">
        <v>281</v>
      </c>
      <c r="Q170" s="60">
        <v>9</v>
      </c>
      <c r="R170" s="39"/>
      <c r="S170" s="39"/>
      <c r="T170" s="31">
        <v>328665</v>
      </c>
      <c r="U170" s="31">
        <v>260176</v>
      </c>
      <c r="V170" s="31">
        <v>359996</v>
      </c>
      <c r="W170" s="31">
        <v>368684</v>
      </c>
      <c r="X170" s="31">
        <v>342527</v>
      </c>
      <c r="Y170" s="31">
        <v>353724</v>
      </c>
      <c r="Z170" s="31">
        <v>396840</v>
      </c>
      <c r="AA170" s="31">
        <v>311262.40000000002</v>
      </c>
      <c r="AB170" s="11">
        <v>300000</v>
      </c>
      <c r="AC170" s="11">
        <f t="shared" si="22"/>
        <v>13636.363636363636</v>
      </c>
      <c r="AD170" s="11">
        <f t="shared" si="23"/>
        <v>259090.90909090909</v>
      </c>
      <c r="AE170" s="11">
        <f t="shared" si="24"/>
        <v>-40909.090909090912</v>
      </c>
      <c r="AF170" s="11">
        <v>300000</v>
      </c>
      <c r="AG170" s="12" t="s">
        <v>2119</v>
      </c>
      <c r="AH170" s="11">
        <f t="shared" si="25"/>
        <v>0</v>
      </c>
      <c r="AI170" s="38">
        <v>316511.35999999999</v>
      </c>
      <c r="AJ170" s="38">
        <v>320000</v>
      </c>
      <c r="AK170" s="38"/>
      <c r="AL170" s="34" t="s">
        <v>864</v>
      </c>
      <c r="AM170" s="28" t="s">
        <v>865</v>
      </c>
      <c r="AN170" s="28" t="s">
        <v>1149</v>
      </c>
      <c r="AO170" s="34" t="s">
        <v>1008</v>
      </c>
      <c r="AQ170" s="33" t="s">
        <v>2418</v>
      </c>
      <c r="AR170" s="34" t="s">
        <v>1800</v>
      </c>
      <c r="AS170" s="34" t="s">
        <v>1783</v>
      </c>
      <c r="AT170" s="34" t="s">
        <v>2120</v>
      </c>
      <c r="AU170" s="35" t="s">
        <v>1801</v>
      </c>
      <c r="AV170" s="34" t="s">
        <v>1661</v>
      </c>
      <c r="AW170" s="34" t="s">
        <v>1713</v>
      </c>
      <c r="AX170" s="34" t="s">
        <v>1662</v>
      </c>
      <c r="AY170" s="35" t="s">
        <v>1663</v>
      </c>
      <c r="AZ170" s="35"/>
      <c r="BA170" s="35"/>
      <c r="BB170" s="35"/>
      <c r="BC170" s="35"/>
      <c r="BD170" s="35"/>
      <c r="BE170" s="35"/>
      <c r="BF170" s="35"/>
      <c r="BG170" s="35"/>
      <c r="BH170" s="28" t="s">
        <v>1239</v>
      </c>
      <c r="BI170" s="36" t="s">
        <v>1308</v>
      </c>
      <c r="BJ170" s="36"/>
      <c r="BK170" s="36"/>
      <c r="BL170" s="27"/>
      <c r="BR170" s="27"/>
      <c r="BS170" s="14" t="s">
        <v>1976</v>
      </c>
      <c r="BU170" s="14" t="s">
        <v>1976</v>
      </c>
      <c r="BY170" s="34" t="s">
        <v>1401</v>
      </c>
      <c r="BZ170" s="41">
        <v>4281835</v>
      </c>
      <c r="CG170" s="14" t="s">
        <v>1976</v>
      </c>
      <c r="CU170" s="14" t="s">
        <v>1977</v>
      </c>
    </row>
    <row r="171" spans="1:109">
      <c r="A171" s="9" t="s">
        <v>157</v>
      </c>
      <c r="B171" s="28" t="s">
        <v>1437</v>
      </c>
      <c r="C171" s="28" t="s">
        <v>564</v>
      </c>
      <c r="D171" s="28" t="s">
        <v>564</v>
      </c>
      <c r="E171" s="28" t="s">
        <v>565</v>
      </c>
      <c r="L171" s="28" t="s">
        <v>241</v>
      </c>
      <c r="M171" s="28"/>
      <c r="N171" s="28"/>
      <c r="O171" s="29"/>
      <c r="P171" s="9" t="s">
        <v>260</v>
      </c>
      <c r="Q171" s="60">
        <v>28</v>
      </c>
      <c r="R171" s="39"/>
      <c r="S171" s="39"/>
      <c r="T171" s="31">
        <v>1865080</v>
      </c>
      <c r="U171" s="31">
        <v>1808986</v>
      </c>
      <c r="V171" s="31">
        <v>1896630</v>
      </c>
      <c r="W171" s="31">
        <v>2083197</v>
      </c>
      <c r="X171" s="31">
        <v>2167965</v>
      </c>
      <c r="Y171" s="31">
        <v>2123484</v>
      </c>
      <c r="Z171" s="31">
        <v>2024128</v>
      </c>
      <c r="AA171" s="31">
        <v>2095833.03</v>
      </c>
      <c r="AB171" s="11">
        <v>300000</v>
      </c>
      <c r="AC171" s="11">
        <f t="shared" si="22"/>
        <v>13636.363636363636</v>
      </c>
      <c r="AD171" s="11">
        <f t="shared" si="23"/>
        <v>259090.90909090909</v>
      </c>
      <c r="AE171" s="11">
        <f t="shared" si="24"/>
        <v>-40909.090909090912</v>
      </c>
      <c r="AF171" s="11">
        <v>300000</v>
      </c>
      <c r="AG171" s="12" t="s">
        <v>2119</v>
      </c>
      <c r="AH171" s="11">
        <f t="shared" si="25"/>
        <v>0</v>
      </c>
      <c r="AI171" s="38">
        <v>198941</v>
      </c>
      <c r="AJ171" s="38">
        <v>250000</v>
      </c>
      <c r="AK171" s="38"/>
      <c r="AL171" s="34" t="s">
        <v>866</v>
      </c>
      <c r="AM171" s="28" t="s">
        <v>867</v>
      </c>
      <c r="AN171" s="28" t="s">
        <v>1150</v>
      </c>
      <c r="AO171" s="34" t="s">
        <v>1009</v>
      </c>
      <c r="AP171" s="33">
        <v>40611</v>
      </c>
      <c r="AQ171" s="33" t="s">
        <v>2483</v>
      </c>
      <c r="AR171" s="34" t="s">
        <v>1664</v>
      </c>
      <c r="AS171" s="34" t="s">
        <v>1713</v>
      </c>
      <c r="AT171" s="34" t="s">
        <v>2210</v>
      </c>
      <c r="AU171" s="34" t="s">
        <v>1947</v>
      </c>
      <c r="AV171" s="34" t="s">
        <v>1948</v>
      </c>
      <c r="AW171" s="34" t="s">
        <v>1949</v>
      </c>
      <c r="AX171" s="34" t="s">
        <v>2223</v>
      </c>
      <c r="AY171" s="34" t="s">
        <v>2162</v>
      </c>
      <c r="BH171" s="28" t="s">
        <v>1240</v>
      </c>
      <c r="BI171" s="36" t="s">
        <v>1950</v>
      </c>
      <c r="BJ171" s="36"/>
      <c r="BK171" s="36"/>
      <c r="BL171" s="27"/>
      <c r="BQ171" s="14" t="s">
        <v>1976</v>
      </c>
      <c r="BR171" s="27" t="s">
        <v>1976</v>
      </c>
      <c r="BY171" s="28" t="s">
        <v>1402</v>
      </c>
      <c r="BZ171" s="37">
        <v>4406861</v>
      </c>
      <c r="CC171" s="14" t="s">
        <v>1976</v>
      </c>
      <c r="CU171" s="14" t="s">
        <v>1977</v>
      </c>
    </row>
    <row r="172" spans="1:109">
      <c r="A172" s="27" t="str">
        <f>CONCATENATE(E172,", ", D172)</f>
        <v>Schneider, Brad</v>
      </c>
      <c r="B172" s="14" t="s">
        <v>1437</v>
      </c>
      <c r="C172" s="14" t="s">
        <v>499</v>
      </c>
      <c r="D172" s="14" t="s">
        <v>499</v>
      </c>
      <c r="E172" s="14" t="s">
        <v>2882</v>
      </c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13" t="s">
        <v>281</v>
      </c>
      <c r="Q172" s="15">
        <v>10</v>
      </c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14" t="s">
        <v>2883</v>
      </c>
      <c r="AS172" s="14" t="s">
        <v>2711</v>
      </c>
      <c r="AT172" s="14" t="s">
        <v>2884</v>
      </c>
      <c r="AU172" s="14" t="s">
        <v>2885</v>
      </c>
      <c r="BI172" s="14"/>
      <c r="BJ172" s="14"/>
      <c r="BK172" s="14"/>
      <c r="BL172" s="27"/>
      <c r="BM172" s="14" t="s">
        <v>2696</v>
      </c>
      <c r="BR172" s="27" t="s">
        <v>1976</v>
      </c>
      <c r="DC172" s="42"/>
      <c r="DD172" s="42"/>
      <c r="DE172" s="42"/>
    </row>
    <row r="173" spans="1:109">
      <c r="A173" s="13" t="s">
        <v>158</v>
      </c>
      <c r="B173" s="28" t="s">
        <v>1437</v>
      </c>
      <c r="C173" s="32" t="s">
        <v>566</v>
      </c>
      <c r="D173" s="32" t="s">
        <v>566</v>
      </c>
      <c r="E173" s="32" t="s">
        <v>567</v>
      </c>
      <c r="L173" s="28"/>
      <c r="M173" s="28"/>
      <c r="N173" s="28"/>
      <c r="O173" s="29"/>
      <c r="P173" s="13" t="s">
        <v>264</v>
      </c>
      <c r="Q173" s="60">
        <v>5</v>
      </c>
      <c r="R173" s="39"/>
      <c r="S173" s="39"/>
      <c r="T173" s="31">
        <v>49255</v>
      </c>
      <c r="U173" s="31">
        <v>6479</v>
      </c>
      <c r="V173" s="31">
        <v>197467</v>
      </c>
      <c r="W173" s="31">
        <v>323658</v>
      </c>
      <c r="X173" s="31">
        <v>514896</v>
      </c>
      <c r="Y173" s="31">
        <v>657297</v>
      </c>
      <c r="Z173" s="31">
        <v>894390</v>
      </c>
      <c r="AA173" s="31">
        <v>607587.43999999994</v>
      </c>
      <c r="AB173" s="11">
        <v>125000</v>
      </c>
      <c r="AC173" s="11">
        <f t="shared" ref="AC173:AC178" si="26">AB173/22</f>
        <v>5681.818181818182</v>
      </c>
      <c r="AD173" s="11">
        <f t="shared" ref="AD173:AD178" si="27">AC173*19</f>
        <v>107954.54545454546</v>
      </c>
      <c r="AE173" s="11">
        <f t="shared" ref="AE173:AE178" si="28">AD173-AF173</f>
        <v>-22045.454545454544</v>
      </c>
      <c r="AF173" s="11">
        <v>130000</v>
      </c>
      <c r="AG173" s="12" t="s">
        <v>1923</v>
      </c>
      <c r="AH173" s="11">
        <f t="shared" ref="AH173:AH178" si="29">AB173-AF173</f>
        <v>-5000</v>
      </c>
      <c r="AI173" s="38">
        <v>0</v>
      </c>
      <c r="AJ173" s="38" t="s">
        <v>1886</v>
      </c>
      <c r="AK173" s="38"/>
      <c r="AL173" s="32" t="s">
        <v>868</v>
      </c>
      <c r="AM173" s="32" t="s">
        <v>869</v>
      </c>
      <c r="AN173" s="28" t="s">
        <v>1151</v>
      </c>
      <c r="AO173" s="46" t="s">
        <v>1010</v>
      </c>
      <c r="AQ173" s="33" t="s">
        <v>2484</v>
      </c>
      <c r="AR173" s="46" t="s">
        <v>1665</v>
      </c>
      <c r="AS173" s="46" t="s">
        <v>1713</v>
      </c>
      <c r="AT173" s="24" t="s">
        <v>1666</v>
      </c>
      <c r="AU173" s="45" t="s">
        <v>1667</v>
      </c>
      <c r="BH173" s="32" t="s">
        <v>1911</v>
      </c>
      <c r="BI173" s="36" t="s">
        <v>1910</v>
      </c>
      <c r="BJ173" s="36"/>
      <c r="BK173" s="36"/>
      <c r="BL173" s="27"/>
      <c r="BQ173" s="14" t="s">
        <v>1976</v>
      </c>
      <c r="BR173" s="27" t="s">
        <v>1976</v>
      </c>
      <c r="BV173" s="14" t="s">
        <v>2123</v>
      </c>
      <c r="BY173" s="24" t="s">
        <v>1403</v>
      </c>
      <c r="BZ173" s="48">
        <v>5093794</v>
      </c>
      <c r="CB173" s="14" t="s">
        <v>1976</v>
      </c>
      <c r="CP173" s="14" t="s">
        <v>1976</v>
      </c>
      <c r="DC173" s="42"/>
      <c r="DD173" s="42"/>
      <c r="DE173" s="42"/>
    </row>
    <row r="174" spans="1:109">
      <c r="A174" s="10" t="s">
        <v>159</v>
      </c>
      <c r="B174" s="28" t="s">
        <v>1437</v>
      </c>
      <c r="C174" s="34" t="s">
        <v>568</v>
      </c>
      <c r="D174" s="34" t="s">
        <v>568</v>
      </c>
      <c r="E174" s="34" t="s">
        <v>569</v>
      </c>
      <c r="L174" s="28" t="s">
        <v>242</v>
      </c>
      <c r="M174" s="28"/>
      <c r="N174" s="29">
        <v>27724</v>
      </c>
      <c r="O174" s="29"/>
      <c r="P174" s="10" t="s">
        <v>258</v>
      </c>
      <c r="Q174" s="60">
        <v>13</v>
      </c>
      <c r="R174" s="39"/>
      <c r="S174" s="39"/>
      <c r="T174" s="31">
        <v>1481158</v>
      </c>
      <c r="U174" s="31">
        <v>1405093</v>
      </c>
      <c r="V174" s="31">
        <v>1426707</v>
      </c>
      <c r="W174" s="31">
        <v>1750265</v>
      </c>
      <c r="X174" s="31">
        <v>1975855</v>
      </c>
      <c r="Y174" s="31">
        <v>2309896</v>
      </c>
      <c r="Z174" s="31">
        <v>2870891</v>
      </c>
      <c r="AA174" s="31">
        <v>3151578.15</v>
      </c>
      <c r="AB174" s="11">
        <v>300000</v>
      </c>
      <c r="AC174" s="11">
        <f t="shared" si="26"/>
        <v>13636.363636363636</v>
      </c>
      <c r="AD174" s="11">
        <f t="shared" si="27"/>
        <v>259090.90909090909</v>
      </c>
      <c r="AE174" s="11">
        <f t="shared" si="28"/>
        <v>-85909.090909090912</v>
      </c>
      <c r="AF174" s="11">
        <v>345000</v>
      </c>
      <c r="AG174" s="12" t="s">
        <v>2209</v>
      </c>
      <c r="AH174" s="11">
        <f t="shared" si="29"/>
        <v>-45000</v>
      </c>
      <c r="AI174" s="38">
        <v>365000</v>
      </c>
      <c r="AJ174" s="38">
        <v>350000</v>
      </c>
      <c r="AK174" s="38"/>
      <c r="AL174" s="34" t="s">
        <v>870</v>
      </c>
      <c r="AM174" s="34" t="s">
        <v>871</v>
      </c>
      <c r="AN174" s="28" t="s">
        <v>1152</v>
      </c>
      <c r="AO174" s="34" t="s">
        <v>1011</v>
      </c>
      <c r="AP174" s="33">
        <v>40548</v>
      </c>
      <c r="AQ174" s="50" t="s">
        <v>2485</v>
      </c>
      <c r="AR174" s="46" t="s">
        <v>1929</v>
      </c>
      <c r="AS174" s="46" t="s">
        <v>1713</v>
      </c>
      <c r="AT174" s="46" t="s">
        <v>1930</v>
      </c>
      <c r="AU174" s="44" t="s">
        <v>1937</v>
      </c>
      <c r="AV174" s="56" t="s">
        <v>1769</v>
      </c>
      <c r="AW174" s="56" t="s">
        <v>1717</v>
      </c>
      <c r="AX174" s="56" t="s">
        <v>2257</v>
      </c>
      <c r="AY174" s="57" t="s">
        <v>1770</v>
      </c>
      <c r="BH174" s="34" t="s">
        <v>2699</v>
      </c>
      <c r="BI174" s="36" t="s">
        <v>2700</v>
      </c>
      <c r="BJ174" s="36" t="s">
        <v>871</v>
      </c>
      <c r="BK174" s="36"/>
      <c r="BL174" s="27"/>
      <c r="BN174" s="14" t="s">
        <v>1977</v>
      </c>
      <c r="BR174" s="27" t="s">
        <v>1977</v>
      </c>
      <c r="BU174" s="14" t="s">
        <v>1976</v>
      </c>
      <c r="BY174" s="34" t="s">
        <v>1404</v>
      </c>
      <c r="BZ174" s="41">
        <v>4610112</v>
      </c>
      <c r="CE174" s="14" t="s">
        <v>1976</v>
      </c>
      <c r="CI174" s="14" t="s">
        <v>1976</v>
      </c>
    </row>
    <row r="175" spans="1:109">
      <c r="A175" s="9" t="s">
        <v>160</v>
      </c>
      <c r="B175" s="28" t="s">
        <v>1437</v>
      </c>
      <c r="C175" s="28" t="s">
        <v>553</v>
      </c>
      <c r="D175" s="28" t="s">
        <v>308</v>
      </c>
      <c r="E175" s="28" t="s">
        <v>570</v>
      </c>
      <c r="L175" s="28"/>
      <c r="M175" s="28"/>
      <c r="N175" s="28"/>
      <c r="O175" s="29"/>
      <c r="P175" s="9" t="s">
        <v>280</v>
      </c>
      <c r="Q175" s="60">
        <v>3</v>
      </c>
      <c r="R175" s="39"/>
      <c r="S175" s="39"/>
      <c r="T175" s="31">
        <v>56936</v>
      </c>
      <c r="U175" s="31">
        <v>47971</v>
      </c>
      <c r="V175" s="31">
        <v>28418</v>
      </c>
      <c r="W175" s="31">
        <v>38564</v>
      </c>
      <c r="X175" s="31">
        <v>39880</v>
      </c>
      <c r="Y175" s="31">
        <v>36811</v>
      </c>
      <c r="Z175" s="31">
        <v>122322</v>
      </c>
      <c r="AA175" s="31">
        <v>76611.72</v>
      </c>
      <c r="AB175" s="11">
        <v>150000</v>
      </c>
      <c r="AC175" s="11">
        <f t="shared" si="26"/>
        <v>6818.181818181818</v>
      </c>
      <c r="AD175" s="11">
        <f t="shared" si="27"/>
        <v>129545.45454545454</v>
      </c>
      <c r="AE175" s="11">
        <f t="shared" si="28"/>
        <v>29545.454545454544</v>
      </c>
      <c r="AF175" s="11">
        <v>100000</v>
      </c>
      <c r="AG175" s="12"/>
      <c r="AH175" s="11">
        <f t="shared" si="29"/>
        <v>50000</v>
      </c>
      <c r="AI175" s="38">
        <v>59000</v>
      </c>
      <c r="AJ175" s="38">
        <v>150000</v>
      </c>
      <c r="AK175" s="38"/>
      <c r="AL175" s="34" t="s">
        <v>872</v>
      </c>
      <c r="AM175" s="28" t="s">
        <v>873</v>
      </c>
      <c r="AN175" s="28" t="s">
        <v>1153</v>
      </c>
      <c r="AO175" s="32" t="s">
        <v>1012</v>
      </c>
      <c r="AP175" s="33">
        <v>40617</v>
      </c>
      <c r="AR175" s="28" t="s">
        <v>1668</v>
      </c>
      <c r="AS175" s="34" t="s">
        <v>1713</v>
      </c>
      <c r="AT175" s="32" t="s">
        <v>1669</v>
      </c>
      <c r="AU175" s="35" t="s">
        <v>1670</v>
      </c>
      <c r="BH175" s="28" t="s">
        <v>2297</v>
      </c>
      <c r="BI175" s="36" t="s">
        <v>2298</v>
      </c>
      <c r="BJ175" s="36"/>
      <c r="BK175" s="36"/>
      <c r="BL175" s="27"/>
      <c r="BO175" s="14" t="s">
        <v>1976</v>
      </c>
      <c r="BR175" s="27"/>
      <c r="BT175" s="14" t="s">
        <v>1976</v>
      </c>
      <c r="BY175" s="28"/>
      <c r="BZ175" s="37">
        <v>4610094</v>
      </c>
      <c r="CF175" s="14" t="s">
        <v>1976</v>
      </c>
      <c r="CK175" s="14" t="s">
        <v>1977</v>
      </c>
    </row>
    <row r="176" spans="1:109">
      <c r="A176" s="9" t="s">
        <v>161</v>
      </c>
      <c r="B176" s="28" t="s">
        <v>1437</v>
      </c>
      <c r="C176" s="28" t="s">
        <v>352</v>
      </c>
      <c r="D176" s="28" t="s">
        <v>352</v>
      </c>
      <c r="E176" s="28" t="s">
        <v>570</v>
      </c>
      <c r="L176" s="28" t="s">
        <v>243</v>
      </c>
      <c r="M176" s="28"/>
      <c r="N176" s="29">
        <v>9844</v>
      </c>
      <c r="O176" s="29"/>
      <c r="P176" s="9" t="s">
        <v>262</v>
      </c>
      <c r="Q176" s="60">
        <v>13</v>
      </c>
      <c r="R176" s="39"/>
      <c r="S176" s="39"/>
      <c r="T176" s="31">
        <v>99760</v>
      </c>
      <c r="U176" s="31">
        <v>53086</v>
      </c>
      <c r="V176" s="31">
        <v>92935</v>
      </c>
      <c r="W176" s="31">
        <v>152202</v>
      </c>
      <c r="X176" s="31">
        <v>126605</v>
      </c>
      <c r="Y176" s="31">
        <v>67792</v>
      </c>
      <c r="Z176" s="31">
        <v>155549</v>
      </c>
      <c r="AA176" s="31">
        <v>224756.39</v>
      </c>
      <c r="AB176" s="11">
        <v>200000</v>
      </c>
      <c r="AC176" s="11">
        <f t="shared" si="26"/>
        <v>9090.9090909090901</v>
      </c>
      <c r="AD176" s="11">
        <f t="shared" si="27"/>
        <v>172727.27272727271</v>
      </c>
      <c r="AE176" s="11">
        <f t="shared" si="28"/>
        <v>152227.27272727271</v>
      </c>
      <c r="AF176" s="11">
        <v>20500</v>
      </c>
      <c r="AG176" s="12"/>
      <c r="AH176" s="11">
        <f t="shared" si="29"/>
        <v>179500</v>
      </c>
      <c r="AI176" s="38">
        <v>10000</v>
      </c>
      <c r="AJ176" s="38">
        <v>15000</v>
      </c>
      <c r="AK176" s="38"/>
      <c r="AL176" s="34" t="s">
        <v>874</v>
      </c>
      <c r="AM176" s="28" t="s">
        <v>875</v>
      </c>
      <c r="AN176" s="28" t="s">
        <v>1154</v>
      </c>
      <c r="AO176" s="32" t="s">
        <v>1013</v>
      </c>
      <c r="AP176" s="33">
        <v>40617</v>
      </c>
      <c r="AR176" s="34" t="s">
        <v>1671</v>
      </c>
      <c r="AS176" s="34" t="s">
        <v>1713</v>
      </c>
      <c r="AT176" s="32" t="s">
        <v>1672</v>
      </c>
      <c r="AU176" s="35" t="s">
        <v>1673</v>
      </c>
      <c r="AV176" s="14" t="s">
        <v>2087</v>
      </c>
      <c r="AW176" s="14" t="s">
        <v>1717</v>
      </c>
      <c r="AX176" s="14" t="s">
        <v>2088</v>
      </c>
      <c r="AY176" s="14" t="s">
        <v>2089</v>
      </c>
      <c r="BH176" s="28" t="s">
        <v>2351</v>
      </c>
      <c r="BI176" s="36" t="s">
        <v>2352</v>
      </c>
      <c r="BJ176" s="36"/>
      <c r="BK176" s="36"/>
      <c r="BL176" s="27"/>
      <c r="BO176" s="14" t="s">
        <v>1976</v>
      </c>
      <c r="BQ176" s="14" t="s">
        <v>1976</v>
      </c>
      <c r="BR176" s="27" t="s">
        <v>1976</v>
      </c>
      <c r="BY176" s="28" t="s">
        <v>1405</v>
      </c>
      <c r="BZ176" s="37">
        <v>4013067</v>
      </c>
      <c r="CB176" s="14" t="s">
        <v>1976</v>
      </c>
      <c r="CH176" s="14" t="s">
        <v>1976</v>
      </c>
      <c r="DC176" s="42"/>
      <c r="DD176" s="42"/>
      <c r="DE176" s="42"/>
    </row>
    <row r="177" spans="1:99">
      <c r="A177" s="9" t="s">
        <v>162</v>
      </c>
      <c r="B177" s="28" t="s">
        <v>1437</v>
      </c>
      <c r="C177" s="34" t="s">
        <v>571</v>
      </c>
      <c r="D177" s="34" t="s">
        <v>571</v>
      </c>
      <c r="E177" s="28" t="s">
        <v>572</v>
      </c>
      <c r="L177" s="28" t="s">
        <v>1894</v>
      </c>
      <c r="M177" s="28"/>
      <c r="N177" s="28"/>
      <c r="O177" s="29"/>
      <c r="P177" s="9" t="s">
        <v>257</v>
      </c>
      <c r="Q177" s="60">
        <v>15</v>
      </c>
      <c r="R177" s="39"/>
      <c r="S177" s="39"/>
      <c r="T177" s="31">
        <v>19019</v>
      </c>
      <c r="U177" s="31">
        <v>14182</v>
      </c>
      <c r="V177" s="31">
        <v>23258</v>
      </c>
      <c r="W177" s="31">
        <v>21648</v>
      </c>
      <c r="X177" s="31">
        <v>14505</v>
      </c>
      <c r="Y177" s="31">
        <v>45259</v>
      </c>
      <c r="Z177" s="31">
        <v>48822</v>
      </c>
      <c r="AA177" s="31">
        <v>17841.439999999999</v>
      </c>
      <c r="AB177" s="11">
        <v>250000</v>
      </c>
      <c r="AC177" s="11">
        <f t="shared" si="26"/>
        <v>11363.636363636364</v>
      </c>
      <c r="AD177" s="11">
        <f t="shared" si="27"/>
        <v>215909.09090909091</v>
      </c>
      <c r="AE177" s="11">
        <f t="shared" si="28"/>
        <v>123409.09090909091</v>
      </c>
      <c r="AF177" s="11">
        <v>92500</v>
      </c>
      <c r="AG177" s="12"/>
      <c r="AH177" s="11">
        <f t="shared" si="29"/>
        <v>157500</v>
      </c>
      <c r="AI177" s="29">
        <v>193500</v>
      </c>
      <c r="AJ177" s="29">
        <v>230000</v>
      </c>
      <c r="AK177" s="29"/>
      <c r="AL177" s="28" t="s">
        <v>876</v>
      </c>
      <c r="AM177" s="28" t="s">
        <v>877</v>
      </c>
      <c r="AN177" s="28" t="s">
        <v>1155</v>
      </c>
      <c r="AO177" s="34" t="s">
        <v>1014</v>
      </c>
      <c r="AP177" s="33">
        <v>40617</v>
      </c>
      <c r="AR177" s="34" t="s">
        <v>2161</v>
      </c>
      <c r="AS177" s="34" t="s">
        <v>1713</v>
      </c>
      <c r="AT177" s="32" t="s">
        <v>2660</v>
      </c>
      <c r="AU177" s="43" t="s">
        <v>2160</v>
      </c>
      <c r="AV177" s="34" t="s">
        <v>1856</v>
      </c>
      <c r="AW177" s="34" t="s">
        <v>1830</v>
      </c>
      <c r="AX177" s="34" t="s">
        <v>1857</v>
      </c>
      <c r="AY177" s="34" t="s">
        <v>1858</v>
      </c>
      <c r="BH177" s="34" t="s">
        <v>2553</v>
      </c>
      <c r="BI177" s="36" t="s">
        <v>2554</v>
      </c>
      <c r="BJ177" s="36"/>
      <c r="BK177" s="36"/>
      <c r="BL177" s="27"/>
      <c r="BP177" s="14" t="s">
        <v>1976</v>
      </c>
      <c r="BR177" s="27"/>
      <c r="BS177" s="14" t="s">
        <v>1976</v>
      </c>
      <c r="BY177" s="28" t="s">
        <v>1406</v>
      </c>
      <c r="BZ177" s="37">
        <v>4282760</v>
      </c>
      <c r="CC177" s="14" t="s">
        <v>1977</v>
      </c>
    </row>
    <row r="178" spans="1:99">
      <c r="A178" s="10" t="s">
        <v>163</v>
      </c>
      <c r="B178" s="28" t="s">
        <v>1437</v>
      </c>
      <c r="C178" s="34" t="s">
        <v>573</v>
      </c>
      <c r="D178" s="34" t="s">
        <v>573</v>
      </c>
      <c r="E178" s="34" t="s">
        <v>574</v>
      </c>
      <c r="L178" s="28"/>
      <c r="M178" s="28"/>
      <c r="N178" s="28"/>
      <c r="O178" s="29"/>
      <c r="P178" s="10" t="s">
        <v>266</v>
      </c>
      <c r="Q178" s="60">
        <v>7</v>
      </c>
      <c r="R178" s="39"/>
      <c r="S178" s="39"/>
      <c r="T178" s="31">
        <v>115511</v>
      </c>
      <c r="U178" s="31">
        <v>36594</v>
      </c>
      <c r="V178" s="31">
        <v>124871</v>
      </c>
      <c r="W178" s="31">
        <v>286363</v>
      </c>
      <c r="X178" s="31">
        <v>359358</v>
      </c>
      <c r="Y178" s="31">
        <v>377325</v>
      </c>
      <c r="Z178" s="31">
        <v>368063</v>
      </c>
      <c r="AA178" s="31">
        <v>403266.63</v>
      </c>
      <c r="AB178" s="11">
        <v>125000</v>
      </c>
      <c r="AC178" s="11">
        <f t="shared" si="26"/>
        <v>5681.818181818182</v>
      </c>
      <c r="AD178" s="11">
        <f t="shared" si="27"/>
        <v>107954.54545454546</v>
      </c>
      <c r="AE178" s="11">
        <f t="shared" si="28"/>
        <v>-17045.454545454544</v>
      </c>
      <c r="AF178" s="11">
        <v>125000</v>
      </c>
      <c r="AG178" s="12" t="s">
        <v>2119</v>
      </c>
      <c r="AH178" s="11">
        <f t="shared" si="29"/>
        <v>0</v>
      </c>
      <c r="AI178" s="38"/>
      <c r="AJ178" s="38"/>
      <c r="AK178" s="38"/>
      <c r="AL178" s="34" t="s">
        <v>878</v>
      </c>
      <c r="AM178" s="34" t="s">
        <v>879</v>
      </c>
      <c r="AN178" s="28"/>
      <c r="AO178" s="34" t="s">
        <v>2677</v>
      </c>
      <c r="AP178" s="33">
        <v>40617</v>
      </c>
      <c r="AQ178" s="44" t="s">
        <v>2687</v>
      </c>
      <c r="AR178" s="34" t="s">
        <v>2193</v>
      </c>
      <c r="AS178" s="34" t="s">
        <v>1717</v>
      </c>
      <c r="AT178" s="32" t="s">
        <v>2195</v>
      </c>
      <c r="AU178" s="43" t="s">
        <v>2194</v>
      </c>
      <c r="AV178" s="34" t="s">
        <v>1877</v>
      </c>
      <c r="AW178" s="34" t="s">
        <v>1713</v>
      </c>
      <c r="AX178" s="32" t="s">
        <v>1681</v>
      </c>
      <c r="AY178" s="43" t="s">
        <v>1682</v>
      </c>
      <c r="BH178" s="34"/>
      <c r="BI178" s="36"/>
      <c r="BJ178" s="36"/>
      <c r="BK178" s="36"/>
      <c r="BL178" s="27"/>
      <c r="BO178" s="14" t="s">
        <v>1976</v>
      </c>
      <c r="BR178" s="27" t="s">
        <v>1976</v>
      </c>
      <c r="BU178" s="14" t="s">
        <v>1976</v>
      </c>
      <c r="BY178" s="28"/>
      <c r="BZ178" s="37"/>
      <c r="CB178" s="14" t="s">
        <v>1976</v>
      </c>
      <c r="CO178" s="14" t="s">
        <v>1976</v>
      </c>
    </row>
    <row r="179" spans="1:99">
      <c r="A179" s="27" t="str">
        <f>CONCATENATE(E179,", ", D179)</f>
        <v>Shea-Porter, Carol</v>
      </c>
      <c r="B179" s="14" t="s">
        <v>1437</v>
      </c>
      <c r="C179" s="24" t="s">
        <v>2886</v>
      </c>
      <c r="D179" s="24" t="s">
        <v>2886</v>
      </c>
      <c r="E179" s="24" t="s">
        <v>2887</v>
      </c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13" t="s">
        <v>2823</v>
      </c>
      <c r="Q179" s="15">
        <v>1</v>
      </c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 t="s">
        <v>2888</v>
      </c>
      <c r="AS179" s="14" t="s">
        <v>2711</v>
      </c>
      <c r="AT179" s="14" t="s">
        <v>2889</v>
      </c>
      <c r="AU179" s="14" t="s">
        <v>2890</v>
      </c>
      <c r="BI179" s="14"/>
      <c r="BJ179" s="14"/>
      <c r="BK179" s="14"/>
      <c r="BL179" s="27"/>
      <c r="BM179" s="14" t="s">
        <v>2696</v>
      </c>
      <c r="BR179" s="27"/>
    </row>
    <row r="180" spans="1:99">
      <c r="A180" s="9" t="s">
        <v>164</v>
      </c>
      <c r="B180" s="28" t="s">
        <v>1437</v>
      </c>
      <c r="C180" s="28" t="s">
        <v>499</v>
      </c>
      <c r="D180" s="28" t="s">
        <v>499</v>
      </c>
      <c r="E180" s="28" t="s">
        <v>575</v>
      </c>
      <c r="L180" s="28" t="s">
        <v>244</v>
      </c>
      <c r="M180" s="28"/>
      <c r="N180" s="28"/>
      <c r="O180" s="29"/>
      <c r="P180" s="9" t="s">
        <v>260</v>
      </c>
      <c r="Q180" s="60">
        <v>30</v>
      </c>
      <c r="R180" s="39"/>
      <c r="S180" s="39"/>
      <c r="T180" s="31">
        <v>3049517</v>
      </c>
      <c r="U180" s="31">
        <v>3018533</v>
      </c>
      <c r="V180" s="31">
        <v>3098382</v>
      </c>
      <c r="W180" s="31">
        <v>3697682</v>
      </c>
      <c r="X180" s="31">
        <v>3725283</v>
      </c>
      <c r="Y180" s="31">
        <v>3680937</v>
      </c>
      <c r="Z180" s="31">
        <v>3008514</v>
      </c>
      <c r="AA180" s="31">
        <v>84871.49</v>
      </c>
      <c r="AB180" s="11">
        <v>200000</v>
      </c>
      <c r="AC180" s="11">
        <f>AB180/22</f>
        <v>9090.9090909090901</v>
      </c>
      <c r="AD180" s="11">
        <f>AC180*19</f>
        <v>172727.27272727271</v>
      </c>
      <c r="AE180" s="11">
        <f>AD180-AF180</f>
        <v>157727.27272727271</v>
      </c>
      <c r="AF180" s="11">
        <v>15000</v>
      </c>
      <c r="AG180" s="12" t="s">
        <v>2375</v>
      </c>
      <c r="AH180" s="11">
        <f>AB180-AF180</f>
        <v>185000</v>
      </c>
      <c r="AI180" s="29">
        <v>200000</v>
      </c>
      <c r="AJ180" s="29">
        <v>225000</v>
      </c>
      <c r="AK180" s="29"/>
      <c r="AL180" s="28" t="s">
        <v>880</v>
      </c>
      <c r="AM180" s="28" t="s">
        <v>881</v>
      </c>
      <c r="AN180" s="28" t="s">
        <v>1156</v>
      </c>
      <c r="AO180" s="32" t="s">
        <v>1015</v>
      </c>
      <c r="AP180" s="33">
        <v>40561</v>
      </c>
      <c r="AQ180" s="33"/>
      <c r="AR180" s="34" t="s">
        <v>1927</v>
      </c>
      <c r="AS180" s="34" t="s">
        <v>1779</v>
      </c>
      <c r="AT180" s="34" t="s">
        <v>1928</v>
      </c>
      <c r="AU180" s="14" t="s">
        <v>1936</v>
      </c>
      <c r="AV180" s="32" t="s">
        <v>1916</v>
      </c>
      <c r="AW180" s="32" t="s">
        <v>1713</v>
      </c>
      <c r="AX180" s="32" t="s">
        <v>1917</v>
      </c>
      <c r="AY180" s="32" t="s">
        <v>1918</v>
      </c>
      <c r="BH180" s="34" t="s">
        <v>2555</v>
      </c>
      <c r="BI180" s="36" t="s">
        <v>2556</v>
      </c>
      <c r="BJ180" s="36"/>
      <c r="BK180" s="36"/>
      <c r="BL180" s="27"/>
      <c r="BR180" s="27"/>
      <c r="BY180" s="34" t="s">
        <v>1407</v>
      </c>
      <c r="BZ180" s="41">
        <v>4283435</v>
      </c>
      <c r="CH180" s="14" t="s">
        <v>1976</v>
      </c>
      <c r="CI180" s="14" t="s">
        <v>1977</v>
      </c>
    </row>
    <row r="181" spans="1:99">
      <c r="A181" s="27" t="str">
        <f>CONCATENATE(E181,", ", D181)</f>
        <v>Sinema, Kyrsten</v>
      </c>
      <c r="B181" s="14" t="s">
        <v>1437</v>
      </c>
      <c r="C181" s="14" t="s">
        <v>2891</v>
      </c>
      <c r="D181" s="14" t="s">
        <v>2891</v>
      </c>
      <c r="E181" s="14" t="s">
        <v>2892</v>
      </c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13" t="s">
        <v>290</v>
      </c>
      <c r="Q181" s="15">
        <v>9</v>
      </c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14" t="s">
        <v>2893</v>
      </c>
      <c r="AS181" s="14" t="s">
        <v>2711</v>
      </c>
      <c r="AT181" s="14" t="s">
        <v>2894</v>
      </c>
      <c r="AU181" s="25" t="s">
        <v>2895</v>
      </c>
      <c r="BI181" s="14"/>
      <c r="BJ181" s="14"/>
      <c r="BK181" s="14"/>
      <c r="BL181" s="27"/>
      <c r="BM181" s="14" t="s">
        <v>2696</v>
      </c>
      <c r="BR181" s="27"/>
    </row>
    <row r="182" spans="1:99">
      <c r="A182" s="10" t="s">
        <v>165</v>
      </c>
      <c r="B182" s="28" t="s">
        <v>1437</v>
      </c>
      <c r="C182" s="34" t="s">
        <v>576</v>
      </c>
      <c r="D182" s="34" t="s">
        <v>576</v>
      </c>
      <c r="E182" s="34" t="s">
        <v>577</v>
      </c>
      <c r="L182" s="28"/>
      <c r="M182" s="28"/>
      <c r="N182" s="28"/>
      <c r="O182" s="29"/>
      <c r="P182" s="10" t="s">
        <v>259</v>
      </c>
      <c r="Q182" s="60">
        <v>8</v>
      </c>
      <c r="R182" s="39"/>
      <c r="S182" s="39"/>
      <c r="T182" s="31">
        <v>172398</v>
      </c>
      <c r="U182" s="31">
        <v>157019</v>
      </c>
      <c r="V182" s="31">
        <v>116552</v>
      </c>
      <c r="W182" s="31">
        <v>144973</v>
      </c>
      <c r="X182" s="31">
        <v>216572</v>
      </c>
      <c r="Y182" s="31">
        <v>233803</v>
      </c>
      <c r="Z182" s="31">
        <v>239011</v>
      </c>
      <c r="AA182" s="31">
        <v>176271.16</v>
      </c>
      <c r="AB182" s="11">
        <v>125000</v>
      </c>
      <c r="AC182" s="11">
        <f>AB182/22</f>
        <v>5681.818181818182</v>
      </c>
      <c r="AD182" s="11">
        <f>AC182*19</f>
        <v>107954.54545454546</v>
      </c>
      <c r="AE182" s="11">
        <f>AD182-AF182</f>
        <v>107954.54545454546</v>
      </c>
      <c r="AF182" s="11">
        <v>0</v>
      </c>
      <c r="AG182" s="12"/>
      <c r="AH182" s="11">
        <f>AB182-AF182</f>
        <v>125000</v>
      </c>
      <c r="AI182" s="38">
        <v>100000</v>
      </c>
      <c r="AJ182" s="38">
        <v>125000</v>
      </c>
      <c r="AK182" s="38"/>
      <c r="AL182" s="34" t="s">
        <v>882</v>
      </c>
      <c r="AM182" s="34" t="s">
        <v>883</v>
      </c>
      <c r="AN182" s="28" t="s">
        <v>1157</v>
      </c>
      <c r="AO182" s="32" t="s">
        <v>1016</v>
      </c>
      <c r="AP182" s="33">
        <v>40617</v>
      </c>
      <c r="AQ182" s="33" t="s">
        <v>2663</v>
      </c>
      <c r="AR182" s="34" t="s">
        <v>1674</v>
      </c>
      <c r="AS182" s="34" t="s">
        <v>1713</v>
      </c>
      <c r="AT182" s="32" t="s">
        <v>1675</v>
      </c>
      <c r="AU182" s="35" t="s">
        <v>1771</v>
      </c>
      <c r="BH182" s="34" t="s">
        <v>1241</v>
      </c>
      <c r="BI182" s="36" t="s">
        <v>1309</v>
      </c>
      <c r="BJ182" s="36"/>
      <c r="BK182" s="36"/>
      <c r="BL182" s="27"/>
      <c r="BP182" s="14" t="s">
        <v>1976</v>
      </c>
      <c r="BR182" s="27"/>
      <c r="BY182" s="34" t="s">
        <v>1408</v>
      </c>
      <c r="BZ182" s="41">
        <v>4840712</v>
      </c>
      <c r="CI182" s="14" t="s">
        <v>1976</v>
      </c>
      <c r="CR182" s="14" t="s">
        <v>1976</v>
      </c>
    </row>
    <row r="183" spans="1:99">
      <c r="A183" s="9" t="s">
        <v>145</v>
      </c>
      <c r="B183" s="28" t="s">
        <v>1437</v>
      </c>
      <c r="C183" s="28" t="s">
        <v>539</v>
      </c>
      <c r="D183" s="28" t="s">
        <v>539</v>
      </c>
      <c r="E183" s="28" t="s">
        <v>540</v>
      </c>
      <c r="L183" s="28" t="s">
        <v>234</v>
      </c>
      <c r="M183" s="28"/>
      <c r="N183" s="29">
        <v>28873</v>
      </c>
      <c r="O183" s="29"/>
      <c r="P183" s="9" t="s">
        <v>297</v>
      </c>
      <c r="Q183" s="60">
        <v>3</v>
      </c>
      <c r="R183" s="39"/>
      <c r="S183" s="39"/>
      <c r="T183" s="31">
        <v>488148</v>
      </c>
      <c r="U183" s="31">
        <v>471079</v>
      </c>
      <c r="V183" s="31">
        <v>530724</v>
      </c>
      <c r="W183" s="31">
        <v>693846</v>
      </c>
      <c r="X183" s="31">
        <v>722621</v>
      </c>
      <c r="Y183" s="31">
        <v>816944</v>
      </c>
      <c r="Z183" s="31">
        <v>993672</v>
      </c>
      <c r="AA183" s="31">
        <v>133358.85999999999</v>
      </c>
      <c r="AB183" s="11">
        <v>250000</v>
      </c>
      <c r="AC183" s="11">
        <f>AB183/22</f>
        <v>11363.636363636364</v>
      </c>
      <c r="AD183" s="11">
        <f>AC183*19</f>
        <v>215909.09090909091</v>
      </c>
      <c r="AE183" s="11">
        <f>AD183-AF183</f>
        <v>115909.09090909091</v>
      </c>
      <c r="AF183" s="11">
        <v>100000</v>
      </c>
      <c r="AG183" s="12"/>
      <c r="AH183" s="11">
        <f>AB183-AF183</f>
        <v>150000</v>
      </c>
      <c r="AI183" s="29">
        <v>250000</v>
      </c>
      <c r="AJ183" s="29">
        <v>300000</v>
      </c>
      <c r="AK183" s="29"/>
      <c r="AL183" s="28" t="s">
        <v>842</v>
      </c>
      <c r="AM183" s="28" t="s">
        <v>843</v>
      </c>
      <c r="AN183" s="28" t="s">
        <v>1139</v>
      </c>
      <c r="AO183" s="28" t="s">
        <v>2110</v>
      </c>
      <c r="AP183" s="33">
        <v>40591</v>
      </c>
      <c r="AQ183" s="33"/>
      <c r="AR183" s="34" t="s">
        <v>1764</v>
      </c>
      <c r="AS183" s="34"/>
      <c r="AT183" s="32"/>
      <c r="AU183" s="35" t="s">
        <v>1765</v>
      </c>
      <c r="BH183" s="34" t="s">
        <v>1230</v>
      </c>
      <c r="BI183" s="36" t="s">
        <v>1299</v>
      </c>
      <c r="BJ183" s="36"/>
      <c r="BK183" s="36"/>
      <c r="BL183" s="27" t="s">
        <v>2931</v>
      </c>
      <c r="BR183" s="27"/>
      <c r="BY183" s="34" t="s">
        <v>1393</v>
      </c>
      <c r="BZ183" s="41">
        <v>3992440</v>
      </c>
      <c r="CR183" s="14" t="s">
        <v>1975</v>
      </c>
    </row>
    <row r="184" spans="1:99">
      <c r="A184" s="9" t="s">
        <v>149</v>
      </c>
      <c r="B184" s="28" t="s">
        <v>1437</v>
      </c>
      <c r="C184" s="28" t="s">
        <v>551</v>
      </c>
      <c r="D184" s="28" t="s">
        <v>551</v>
      </c>
      <c r="E184" s="28" t="s">
        <v>552</v>
      </c>
      <c r="L184" s="28" t="s">
        <v>236</v>
      </c>
      <c r="M184" s="28"/>
      <c r="N184" s="29">
        <v>10221</v>
      </c>
      <c r="O184" s="29"/>
      <c r="P184" s="9" t="s">
        <v>284</v>
      </c>
      <c r="Q184" s="60">
        <v>2</v>
      </c>
      <c r="R184" s="39"/>
      <c r="S184" s="39"/>
      <c r="T184" s="31">
        <v>591375</v>
      </c>
      <c r="U184" s="31">
        <v>578825</v>
      </c>
      <c r="V184" s="31">
        <v>336857</v>
      </c>
      <c r="W184" s="31">
        <v>386819</v>
      </c>
      <c r="X184" s="31">
        <v>414378</v>
      </c>
      <c r="Y184" s="31">
        <v>555859</v>
      </c>
      <c r="Z184" s="31">
        <v>868533</v>
      </c>
      <c r="AA184" s="31">
        <v>926526.62</v>
      </c>
      <c r="AB184" s="11">
        <v>250000</v>
      </c>
      <c r="AC184" s="11">
        <f>AB184/22</f>
        <v>11363.636363636364</v>
      </c>
      <c r="AD184" s="11">
        <f>AC184*19</f>
        <v>215909.09090909091</v>
      </c>
      <c r="AE184" s="11">
        <f>AD184-AF184</f>
        <v>-54090.909090909088</v>
      </c>
      <c r="AF184" s="11">
        <v>270000</v>
      </c>
      <c r="AG184" s="12" t="s">
        <v>2209</v>
      </c>
      <c r="AH184" s="11">
        <f>AB184-AF184</f>
        <v>-20000</v>
      </c>
      <c r="AI184" s="38">
        <v>200000</v>
      </c>
      <c r="AJ184" s="38">
        <v>200000</v>
      </c>
      <c r="AK184" s="38"/>
      <c r="AL184" s="34" t="s">
        <v>850</v>
      </c>
      <c r="AM184" s="28" t="s">
        <v>851</v>
      </c>
      <c r="AN184" s="28" t="s">
        <v>1142</v>
      </c>
      <c r="AO184" s="32" t="s">
        <v>2103</v>
      </c>
      <c r="AP184" s="33">
        <v>40875</v>
      </c>
      <c r="AQ184" s="33"/>
      <c r="AR184" s="34" t="s">
        <v>1648</v>
      </c>
      <c r="AS184" s="34" t="s">
        <v>1713</v>
      </c>
      <c r="AT184" s="32" t="s">
        <v>1649</v>
      </c>
      <c r="AU184" s="35" t="s">
        <v>2276</v>
      </c>
      <c r="AV184" s="14" t="s">
        <v>2086</v>
      </c>
      <c r="AW184" s="14" t="s">
        <v>1943</v>
      </c>
      <c r="AX184" s="28" t="s">
        <v>2022</v>
      </c>
      <c r="AY184" s="14" t="s">
        <v>2182</v>
      </c>
      <c r="BH184" s="34" t="s">
        <v>1233</v>
      </c>
      <c r="BI184" s="36" t="s">
        <v>1302</v>
      </c>
      <c r="BJ184" s="36"/>
      <c r="BK184" s="36"/>
      <c r="BL184" s="27" t="s">
        <v>2931</v>
      </c>
      <c r="BR184" s="27"/>
      <c r="BY184" s="28" t="s">
        <v>1396</v>
      </c>
      <c r="BZ184" s="37">
        <v>4554790</v>
      </c>
      <c r="CD184" s="14" t="s">
        <v>1976</v>
      </c>
      <c r="CU184" s="14" t="s">
        <v>1975</v>
      </c>
    </row>
    <row r="185" spans="1:99">
      <c r="A185" s="10" t="s">
        <v>168</v>
      </c>
      <c r="B185" s="28" t="s">
        <v>1437</v>
      </c>
      <c r="C185" s="34" t="s">
        <v>581</v>
      </c>
      <c r="D185" s="34" t="s">
        <v>581</v>
      </c>
      <c r="E185" s="34" t="s">
        <v>582</v>
      </c>
      <c r="L185" s="28"/>
      <c r="M185" s="28"/>
      <c r="N185" s="28"/>
      <c r="O185" s="29"/>
      <c r="P185" s="9" t="s">
        <v>260</v>
      </c>
      <c r="Q185" s="60">
        <v>14</v>
      </c>
      <c r="R185" s="39"/>
      <c r="S185" s="39"/>
      <c r="T185" s="31">
        <v>946912</v>
      </c>
      <c r="U185" s="31">
        <v>959279</v>
      </c>
      <c r="V185" s="31">
        <v>969467</v>
      </c>
      <c r="W185" s="31">
        <v>978521</v>
      </c>
      <c r="X185" s="31">
        <v>980999</v>
      </c>
      <c r="Y185" s="31">
        <v>953024</v>
      </c>
      <c r="Z185" s="31">
        <v>1124796</v>
      </c>
      <c r="AA185" s="31">
        <v>1063221.54</v>
      </c>
      <c r="AB185" s="11">
        <v>300000</v>
      </c>
      <c r="AC185" s="11">
        <f>AB185/22</f>
        <v>13636.363636363636</v>
      </c>
      <c r="AD185" s="11">
        <f>AC185*19</f>
        <v>259090.90909090909</v>
      </c>
      <c r="AE185" s="11">
        <f>AD185-AF185</f>
        <v>8790.9090909090883</v>
      </c>
      <c r="AF185" s="11">
        <v>250300</v>
      </c>
      <c r="AG185" s="12" t="s">
        <v>2119</v>
      </c>
      <c r="AH185" s="11">
        <f>AB185-AF185</f>
        <v>49700</v>
      </c>
      <c r="AI185" s="38">
        <v>200000</v>
      </c>
      <c r="AJ185" s="38">
        <v>255000</v>
      </c>
      <c r="AK185" s="38"/>
      <c r="AL185" s="34" t="s">
        <v>888</v>
      </c>
      <c r="AM185" s="28" t="s">
        <v>889</v>
      </c>
      <c r="AN185" s="28" t="s">
        <v>1160</v>
      </c>
      <c r="AO185" s="32" t="s">
        <v>1019</v>
      </c>
      <c r="AP185" s="33">
        <v>40694</v>
      </c>
      <c r="AQ185" s="33" t="s">
        <v>2486</v>
      </c>
      <c r="AR185" s="34" t="s">
        <v>2115</v>
      </c>
      <c r="AS185" s="34" t="s">
        <v>1713</v>
      </c>
      <c r="AT185" s="34" t="s">
        <v>1679</v>
      </c>
      <c r="AU185" s="35" t="s">
        <v>1680</v>
      </c>
      <c r="BH185" s="34" t="s">
        <v>2435</v>
      </c>
      <c r="BI185" s="36" t="s">
        <v>2436</v>
      </c>
      <c r="BJ185" s="36"/>
      <c r="BK185" s="36"/>
      <c r="BL185" s="27"/>
      <c r="BR185" s="27"/>
      <c r="BU185" s="14" t="s">
        <v>1975</v>
      </c>
      <c r="BY185" s="34" t="s">
        <v>1411</v>
      </c>
      <c r="BZ185" s="41">
        <v>5093791</v>
      </c>
      <c r="CJ185" s="14" t="s">
        <v>1977</v>
      </c>
      <c r="CM185" s="14" t="s">
        <v>1976</v>
      </c>
    </row>
    <row r="186" spans="1:99">
      <c r="A186" s="27" t="str">
        <f>CONCATENATE(E186,", ", D186)</f>
        <v>Swalwell, Eric</v>
      </c>
      <c r="B186" s="14" t="s">
        <v>1437</v>
      </c>
      <c r="C186" s="14" t="s">
        <v>2896</v>
      </c>
      <c r="D186" s="14" t="s">
        <v>2896</v>
      </c>
      <c r="E186" s="14" t="s">
        <v>2897</v>
      </c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13" t="s">
        <v>260</v>
      </c>
      <c r="Q186" s="15">
        <v>15</v>
      </c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14" t="s">
        <v>2898</v>
      </c>
      <c r="AS186" s="14" t="s">
        <v>1822</v>
      </c>
      <c r="AT186" s="14" t="s">
        <v>2899</v>
      </c>
      <c r="AU186" s="14" t="s">
        <v>2900</v>
      </c>
      <c r="BI186" s="14"/>
      <c r="BJ186" s="14"/>
      <c r="BK186" s="14"/>
      <c r="BL186" s="27"/>
      <c r="BM186" s="14" t="s">
        <v>2696</v>
      </c>
      <c r="BR186" s="27"/>
    </row>
    <row r="187" spans="1:99">
      <c r="A187" s="27" t="str">
        <f>CONCATENATE(E187,", ", D187)</f>
        <v>Takano, Mark</v>
      </c>
      <c r="B187" s="14" t="s">
        <v>1437</v>
      </c>
      <c r="C187" s="14" t="s">
        <v>374</v>
      </c>
      <c r="D187" s="14" t="s">
        <v>374</v>
      </c>
      <c r="E187" s="14" t="s">
        <v>2901</v>
      </c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13" t="s">
        <v>260</v>
      </c>
      <c r="Q187" s="15">
        <v>41</v>
      </c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14" t="s">
        <v>2933</v>
      </c>
      <c r="AP187" s="24"/>
      <c r="AQ187" s="24"/>
      <c r="AR187" s="14" t="s">
        <v>2902</v>
      </c>
      <c r="AS187" s="14" t="s">
        <v>2711</v>
      </c>
      <c r="AT187" s="14" t="s">
        <v>2903</v>
      </c>
      <c r="AU187" s="25" t="s">
        <v>2904</v>
      </c>
      <c r="BI187" s="14"/>
      <c r="BJ187" s="14"/>
      <c r="BK187" s="14"/>
      <c r="BL187" s="27"/>
      <c r="BM187" s="14" t="s">
        <v>2696</v>
      </c>
      <c r="BR187" s="27"/>
    </row>
    <row r="188" spans="1:99">
      <c r="A188" s="9" t="s">
        <v>153</v>
      </c>
      <c r="B188" s="28" t="s">
        <v>1437</v>
      </c>
      <c r="C188" s="28" t="s">
        <v>557</v>
      </c>
      <c r="D188" s="28" t="s">
        <v>557</v>
      </c>
      <c r="E188" s="28" t="s">
        <v>558</v>
      </c>
      <c r="F188" s="14" t="s">
        <v>2323</v>
      </c>
      <c r="G188" s="14" t="s">
        <v>2321</v>
      </c>
      <c r="I188" s="14" t="s">
        <v>2322</v>
      </c>
      <c r="J188" s="14" t="s">
        <v>260</v>
      </c>
      <c r="K188" s="14">
        <v>90714</v>
      </c>
      <c r="L188" s="28" t="s">
        <v>238</v>
      </c>
      <c r="M188" s="28"/>
      <c r="N188" s="29">
        <v>11402</v>
      </c>
      <c r="O188" s="29"/>
      <c r="P188" s="9" t="s">
        <v>260</v>
      </c>
      <c r="Q188" s="60">
        <v>38</v>
      </c>
      <c r="R188" s="39"/>
      <c r="S188" s="39"/>
      <c r="T188" s="31">
        <v>190515</v>
      </c>
      <c r="U188" s="31">
        <v>172300</v>
      </c>
      <c r="V188" s="31">
        <v>173354</v>
      </c>
      <c r="W188" s="31">
        <v>276940</v>
      </c>
      <c r="X188" s="31">
        <v>143847</v>
      </c>
      <c r="Y188" s="31">
        <v>207237</v>
      </c>
      <c r="Z188" s="31">
        <v>255443</v>
      </c>
      <c r="AA188" s="31">
        <v>166955.85</v>
      </c>
      <c r="AB188" s="11">
        <v>300000</v>
      </c>
      <c r="AC188" s="11">
        <f>AB188/22</f>
        <v>13636.363636363636</v>
      </c>
      <c r="AD188" s="11">
        <f>AC188*19</f>
        <v>259090.90909090909</v>
      </c>
      <c r="AE188" s="11">
        <f>AD188-AF188</f>
        <v>209090.90909090909</v>
      </c>
      <c r="AF188" s="11">
        <v>50000</v>
      </c>
      <c r="AG188" s="12"/>
      <c r="AH188" s="11">
        <f>AB188-AF188</f>
        <v>250000</v>
      </c>
      <c r="AI188" s="38">
        <v>200000</v>
      </c>
      <c r="AJ188" s="38">
        <v>150000</v>
      </c>
      <c r="AK188" s="38"/>
      <c r="AL188" s="34" t="s">
        <v>858</v>
      </c>
      <c r="AM188" s="28" t="s">
        <v>859</v>
      </c>
      <c r="AN188" s="28" t="s">
        <v>1146</v>
      </c>
      <c r="AO188" s="34" t="s">
        <v>1006</v>
      </c>
      <c r="AP188" s="33">
        <v>40975</v>
      </c>
      <c r="AQ188" s="33" t="s">
        <v>2481</v>
      </c>
      <c r="AR188" s="34" t="s">
        <v>1656</v>
      </c>
      <c r="AS188" s="34" t="s">
        <v>1713</v>
      </c>
      <c r="AT188" s="34"/>
      <c r="AU188" s="35" t="s">
        <v>1657</v>
      </c>
      <c r="AV188" s="34" t="s">
        <v>2324</v>
      </c>
      <c r="AW188" s="34" t="s">
        <v>1717</v>
      </c>
      <c r="AX188" s="34" t="s">
        <v>2325</v>
      </c>
      <c r="AY188" s="34" t="s">
        <v>2326</v>
      </c>
      <c r="BH188" s="34" t="s">
        <v>1237</v>
      </c>
      <c r="BI188" s="36" t="s">
        <v>1306</v>
      </c>
      <c r="BJ188" s="36"/>
      <c r="BK188" s="36"/>
      <c r="BL188" s="27" t="s">
        <v>2931</v>
      </c>
      <c r="BP188" s="14" t="s">
        <v>1976</v>
      </c>
      <c r="BR188" s="27"/>
      <c r="BS188" s="14" t="s">
        <v>1976</v>
      </c>
      <c r="BU188" s="14" t="s">
        <v>1976</v>
      </c>
      <c r="BY188" s="34" t="s">
        <v>1399</v>
      </c>
      <c r="BZ188" s="41">
        <v>4453043</v>
      </c>
      <c r="CK188" s="14" t="s">
        <v>1976</v>
      </c>
      <c r="CQ188" s="14" t="s">
        <v>1975</v>
      </c>
      <c r="CS188" s="14" t="s">
        <v>1976</v>
      </c>
    </row>
    <row r="189" spans="1:99">
      <c r="A189" s="9" t="s">
        <v>170</v>
      </c>
      <c r="B189" s="28" t="s">
        <v>1437</v>
      </c>
      <c r="C189" s="28" t="s">
        <v>338</v>
      </c>
      <c r="D189" s="28" t="s">
        <v>338</v>
      </c>
      <c r="E189" s="28" t="s">
        <v>587</v>
      </c>
      <c r="L189" s="28" t="s">
        <v>246</v>
      </c>
      <c r="M189" s="28"/>
      <c r="N189" s="29">
        <v>9780</v>
      </c>
      <c r="O189" s="29"/>
      <c r="P189" s="9" t="s">
        <v>260</v>
      </c>
      <c r="Q189" s="60">
        <v>4</v>
      </c>
      <c r="R189" s="39"/>
      <c r="S189" s="39"/>
      <c r="T189" s="31">
        <v>1131504</v>
      </c>
      <c r="U189" s="31">
        <v>1122855</v>
      </c>
      <c r="V189" s="31">
        <v>1127929</v>
      </c>
      <c r="W189" s="31">
        <v>1234403</v>
      </c>
      <c r="X189" s="31">
        <v>1274939</v>
      </c>
      <c r="Y189" s="31">
        <v>1303109</v>
      </c>
      <c r="Z189" s="31">
        <v>1300775</v>
      </c>
      <c r="AA189" s="31">
        <v>1354441.44</v>
      </c>
      <c r="AB189" s="11">
        <v>200000</v>
      </c>
      <c r="AC189" s="11">
        <f>AB189/22</f>
        <v>9090.9090909090901</v>
      </c>
      <c r="AD189" s="11">
        <f>AC189*19</f>
        <v>172727.27272727271</v>
      </c>
      <c r="AE189" s="11">
        <f>AD189-AF189</f>
        <v>-87272.727272727294</v>
      </c>
      <c r="AF189" s="11">
        <v>260000</v>
      </c>
      <c r="AG189" s="12" t="s">
        <v>2209</v>
      </c>
      <c r="AH189" s="11">
        <f>AB189-AF189</f>
        <v>-60000</v>
      </c>
      <c r="AI189" s="38">
        <v>300000</v>
      </c>
      <c r="AJ189" s="38">
        <v>250000</v>
      </c>
      <c r="AK189" s="38"/>
      <c r="AL189" s="34" t="s">
        <v>892</v>
      </c>
      <c r="AM189" s="28" t="s">
        <v>893</v>
      </c>
      <c r="AN189" s="28" t="s">
        <v>1162</v>
      </c>
      <c r="AO189" s="32" t="s">
        <v>1021</v>
      </c>
      <c r="AP189" s="33">
        <v>40561</v>
      </c>
      <c r="AQ189" s="33"/>
      <c r="AR189" s="34" t="s">
        <v>2264</v>
      </c>
      <c r="AS189" s="34" t="s">
        <v>1713</v>
      </c>
      <c r="AT189" s="32" t="s">
        <v>2263</v>
      </c>
      <c r="AU189" s="35" t="s">
        <v>2367</v>
      </c>
      <c r="BH189" s="34" t="s">
        <v>1244</v>
      </c>
      <c r="BI189" s="36" t="s">
        <v>1312</v>
      </c>
      <c r="BJ189" s="36"/>
      <c r="BK189" s="36"/>
      <c r="BL189" s="27"/>
      <c r="BQ189" s="14" t="s">
        <v>1976</v>
      </c>
      <c r="BR189" s="27"/>
      <c r="BY189" s="28" t="s">
        <v>1413</v>
      </c>
      <c r="BZ189" s="37">
        <v>4277868</v>
      </c>
      <c r="CT189" s="14" t="s">
        <v>1976</v>
      </c>
      <c r="CU189" s="14" t="s">
        <v>1977</v>
      </c>
    </row>
    <row r="190" spans="1:99">
      <c r="A190" s="9" t="s">
        <v>171</v>
      </c>
      <c r="B190" s="28" t="s">
        <v>1437</v>
      </c>
      <c r="C190" s="28" t="s">
        <v>312</v>
      </c>
      <c r="D190" s="28" t="s">
        <v>312</v>
      </c>
      <c r="E190" s="28" t="s">
        <v>588</v>
      </c>
      <c r="L190" s="28"/>
      <c r="M190" s="28"/>
      <c r="N190" s="28"/>
      <c r="O190" s="29"/>
      <c r="P190" s="9" t="s">
        <v>270</v>
      </c>
      <c r="Q190" s="60">
        <v>6</v>
      </c>
      <c r="R190" s="39"/>
      <c r="S190" s="39"/>
      <c r="T190" s="31">
        <v>202557</v>
      </c>
      <c r="U190" s="31">
        <v>188235</v>
      </c>
      <c r="V190" s="31">
        <v>212405</v>
      </c>
      <c r="W190" s="31">
        <v>317286</v>
      </c>
      <c r="X190" s="31">
        <v>441076</v>
      </c>
      <c r="Y190" s="31">
        <v>545617</v>
      </c>
      <c r="Z190" s="31">
        <v>693013</v>
      </c>
      <c r="AA190" s="31">
        <v>20101.03</v>
      </c>
      <c r="AB190" s="11">
        <v>150000</v>
      </c>
      <c r="AC190" s="11">
        <f>AB190/22</f>
        <v>6818.181818181818</v>
      </c>
      <c r="AD190" s="11">
        <f>AC190*19</f>
        <v>129545.45454545454</v>
      </c>
      <c r="AE190" s="11">
        <f>AD190-AF190</f>
        <v>129545.45454545454</v>
      </c>
      <c r="AF190" s="11">
        <v>0</v>
      </c>
      <c r="AG190" s="12"/>
      <c r="AH190" s="11">
        <f>AB190-AF190</f>
        <v>150000</v>
      </c>
      <c r="AI190" s="29">
        <v>25000</v>
      </c>
      <c r="AJ190" s="29">
        <v>175000</v>
      </c>
      <c r="AK190" s="29"/>
      <c r="AL190" s="28" t="s">
        <v>894</v>
      </c>
      <c r="AM190" s="28" t="s">
        <v>895</v>
      </c>
      <c r="AN190" s="28" t="s">
        <v>1163</v>
      </c>
      <c r="AO190" s="32" t="s">
        <v>1022</v>
      </c>
      <c r="AP190" s="33">
        <v>40617</v>
      </c>
      <c r="AR190" s="34" t="s">
        <v>1685</v>
      </c>
      <c r="AS190" s="34" t="s">
        <v>1713</v>
      </c>
      <c r="AT190" s="32" t="s">
        <v>1686</v>
      </c>
      <c r="AU190" s="35" t="s">
        <v>2441</v>
      </c>
      <c r="AV190" s="34" t="s">
        <v>1847</v>
      </c>
      <c r="AW190" s="34" t="s">
        <v>1783</v>
      </c>
      <c r="AX190" s="34" t="s">
        <v>1846</v>
      </c>
      <c r="AY190" s="34" t="s">
        <v>1845</v>
      </c>
      <c r="AZ190" s="28" t="s">
        <v>1901</v>
      </c>
      <c r="BA190" s="34" t="s">
        <v>1720</v>
      </c>
      <c r="BB190" s="28" t="s">
        <v>1902</v>
      </c>
      <c r="BC190" s="28" t="s">
        <v>1903</v>
      </c>
      <c r="BD190" s="28"/>
      <c r="BE190" s="34"/>
      <c r="BF190" s="28"/>
      <c r="BG190" s="28"/>
      <c r="BH190" s="34" t="s">
        <v>1245</v>
      </c>
      <c r="BI190" s="36" t="s">
        <v>1313</v>
      </c>
      <c r="BJ190" s="36"/>
      <c r="BK190" s="36"/>
      <c r="BL190" s="27"/>
      <c r="BR190" s="27"/>
      <c r="BS190" s="14" t="s">
        <v>1976</v>
      </c>
      <c r="BY190" s="28" t="s">
        <v>1414</v>
      </c>
      <c r="BZ190" s="37">
        <v>4107848</v>
      </c>
      <c r="CF190" s="14" t="s">
        <v>1976</v>
      </c>
      <c r="CM190" s="14" t="s">
        <v>1977</v>
      </c>
    </row>
    <row r="191" spans="1:99">
      <c r="A191" s="27" t="str">
        <f>CONCATENATE(E191,", ", D191)</f>
        <v>Titus, Dina</v>
      </c>
      <c r="B191" s="14" t="s">
        <v>1437</v>
      </c>
      <c r="C191" s="14" t="s">
        <v>2905</v>
      </c>
      <c r="D191" s="14" t="s">
        <v>2905</v>
      </c>
      <c r="E191" s="14" t="s">
        <v>2906</v>
      </c>
      <c r="O191" s="14"/>
      <c r="P191" s="13" t="s">
        <v>263</v>
      </c>
      <c r="Q191" s="15">
        <v>1</v>
      </c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14" t="s">
        <v>2907</v>
      </c>
      <c r="AS191" s="14" t="s">
        <v>1822</v>
      </c>
      <c r="AT191" s="14" t="s">
        <v>2908</v>
      </c>
      <c r="AU191" s="14" t="s">
        <v>2909</v>
      </c>
      <c r="BI191" s="14"/>
      <c r="BJ191" s="14"/>
      <c r="BK191" s="14"/>
      <c r="BL191" s="27"/>
      <c r="BM191" s="14" t="s">
        <v>2696</v>
      </c>
      <c r="BR191" s="27"/>
    </row>
    <row r="192" spans="1:99">
      <c r="A192" s="13" t="s">
        <v>172</v>
      </c>
      <c r="B192" s="28" t="s">
        <v>1437</v>
      </c>
      <c r="C192" s="32" t="s">
        <v>589</v>
      </c>
      <c r="D192" s="32" t="s">
        <v>589</v>
      </c>
      <c r="E192" s="32" t="s">
        <v>590</v>
      </c>
      <c r="L192" s="28"/>
      <c r="M192" s="28"/>
      <c r="N192" s="28"/>
      <c r="O192" s="29"/>
      <c r="P192" s="13" t="s">
        <v>257</v>
      </c>
      <c r="Q192" s="60">
        <v>20</v>
      </c>
      <c r="R192" s="39"/>
      <c r="S192" s="39"/>
      <c r="T192" s="31">
        <v>184205</v>
      </c>
      <c r="U192" s="31">
        <v>159897</v>
      </c>
      <c r="V192" s="31">
        <v>219194</v>
      </c>
      <c r="W192" s="31">
        <v>298179</v>
      </c>
      <c r="X192" s="31">
        <v>331732</v>
      </c>
      <c r="Y192" s="31">
        <v>374421</v>
      </c>
      <c r="Z192" s="31">
        <v>511965</v>
      </c>
      <c r="AA192" s="31">
        <v>339456.73</v>
      </c>
      <c r="AB192" s="11">
        <v>125000</v>
      </c>
      <c r="AC192" s="11">
        <f>AB192/22</f>
        <v>5681.818181818182</v>
      </c>
      <c r="AD192" s="11">
        <f>AC192*19</f>
        <v>107954.54545454546</v>
      </c>
      <c r="AE192" s="11">
        <f>AD192-AF192</f>
        <v>-28045.454545454544</v>
      </c>
      <c r="AF192" s="11">
        <v>136000</v>
      </c>
      <c r="AG192" s="12" t="s">
        <v>2119</v>
      </c>
      <c r="AH192" s="11">
        <f>AB192-AF192</f>
        <v>-11000</v>
      </c>
      <c r="AI192" s="38">
        <v>125000</v>
      </c>
      <c r="AJ192" s="38" t="s">
        <v>1886</v>
      </c>
      <c r="AK192" s="38"/>
      <c r="AL192" s="32" t="s">
        <v>896</v>
      </c>
      <c r="AM192" s="32" t="s">
        <v>897</v>
      </c>
      <c r="AN192" s="28" t="s">
        <v>1164</v>
      </c>
      <c r="AO192" s="46" t="s">
        <v>1023</v>
      </c>
      <c r="AQ192" s="33" t="s">
        <v>2487</v>
      </c>
      <c r="AR192" s="46" t="s">
        <v>1246</v>
      </c>
      <c r="AS192" s="46" t="s">
        <v>1713</v>
      </c>
      <c r="AT192" s="46" t="s">
        <v>1925</v>
      </c>
      <c r="AU192" s="51" t="s">
        <v>1687</v>
      </c>
      <c r="BH192" s="24" t="s">
        <v>2593</v>
      </c>
      <c r="BI192" s="36" t="s">
        <v>2594</v>
      </c>
      <c r="BJ192" s="36"/>
      <c r="BK192" s="36"/>
      <c r="BL192" s="27"/>
      <c r="BR192" s="27"/>
      <c r="BY192" s="24"/>
      <c r="BZ192" s="48">
        <v>5093813</v>
      </c>
      <c r="CE192" s="14" t="s">
        <v>1976</v>
      </c>
      <c r="CO192" s="14" t="s">
        <v>1976</v>
      </c>
    </row>
    <row r="193" spans="1:109">
      <c r="A193" s="10" t="s">
        <v>173</v>
      </c>
      <c r="B193" s="28" t="s">
        <v>1437</v>
      </c>
      <c r="C193" s="34" t="s">
        <v>592</v>
      </c>
      <c r="D193" s="34" t="s">
        <v>592</v>
      </c>
      <c r="E193" s="34" t="s">
        <v>593</v>
      </c>
      <c r="L193" s="28"/>
      <c r="M193" s="28"/>
      <c r="N193" s="28"/>
      <c r="O193" s="29"/>
      <c r="P193" s="9" t="s">
        <v>270</v>
      </c>
      <c r="Q193" s="60">
        <v>3</v>
      </c>
      <c r="R193" s="39"/>
      <c r="S193" s="39"/>
      <c r="T193" s="31">
        <v>16623</v>
      </c>
      <c r="U193" s="31">
        <v>3004</v>
      </c>
      <c r="V193" s="31">
        <v>146977</v>
      </c>
      <c r="W193" s="31">
        <v>183603</v>
      </c>
      <c r="X193" s="31">
        <v>205070</v>
      </c>
      <c r="Y193" s="31">
        <v>291924</v>
      </c>
      <c r="Z193" s="31">
        <v>405301</v>
      </c>
      <c r="AA193" s="31">
        <v>166575.51</v>
      </c>
      <c r="AB193" s="11">
        <v>125000</v>
      </c>
      <c r="AC193" s="11">
        <f>AB193/22</f>
        <v>5681.818181818182</v>
      </c>
      <c r="AD193" s="11">
        <f>AC193*19</f>
        <v>107954.54545454546</v>
      </c>
      <c r="AE193" s="11">
        <f>AD193-AF193</f>
        <v>45964.545454545456</v>
      </c>
      <c r="AF193" s="11">
        <v>61990</v>
      </c>
      <c r="AG193" s="12"/>
      <c r="AH193" s="11">
        <f>AB193-AF193</f>
        <v>63010</v>
      </c>
      <c r="AI193" s="38">
        <v>47500</v>
      </c>
      <c r="AJ193" s="38">
        <v>65000</v>
      </c>
      <c r="AK193" s="38"/>
      <c r="AL193" s="34" t="s">
        <v>898</v>
      </c>
      <c r="AM193" s="28" t="s">
        <v>899</v>
      </c>
      <c r="AN193" s="28" t="s">
        <v>1165</v>
      </c>
      <c r="AO193" s="34" t="s">
        <v>2666</v>
      </c>
      <c r="AP193" s="33">
        <v>40617</v>
      </c>
      <c r="AR193" s="34" t="s">
        <v>1688</v>
      </c>
      <c r="AS193" s="34" t="s">
        <v>1713</v>
      </c>
      <c r="AT193" s="32" t="s">
        <v>1689</v>
      </c>
      <c r="AU193" s="35" t="s">
        <v>1690</v>
      </c>
      <c r="AV193" s="34" t="s">
        <v>1773</v>
      </c>
      <c r="AW193" s="34" t="s">
        <v>1783</v>
      </c>
      <c r="AX193" s="34" t="s">
        <v>1785</v>
      </c>
      <c r="AY193" s="34" t="s">
        <v>1774</v>
      </c>
      <c r="AZ193" s="34" t="s">
        <v>1849</v>
      </c>
      <c r="BA193" s="34" t="s">
        <v>1717</v>
      </c>
      <c r="BB193" s="34" t="s">
        <v>2338</v>
      </c>
      <c r="BC193" s="34" t="s">
        <v>1848</v>
      </c>
      <c r="BD193" s="34"/>
      <c r="BE193" s="34"/>
      <c r="BF193" s="34"/>
      <c r="BG193" s="34"/>
      <c r="BH193" s="34" t="s">
        <v>1247</v>
      </c>
      <c r="BI193" s="40" t="s">
        <v>1314</v>
      </c>
      <c r="BJ193" s="40"/>
      <c r="BK193" s="40"/>
      <c r="BL193" s="27"/>
      <c r="BR193" s="27"/>
      <c r="BU193" s="14" t="s">
        <v>1976</v>
      </c>
      <c r="BY193" s="28"/>
      <c r="BZ193" s="37">
        <v>4916481</v>
      </c>
      <c r="CD193" s="14" t="s">
        <v>1976</v>
      </c>
      <c r="CL193" s="14" t="s">
        <v>1976</v>
      </c>
    </row>
    <row r="194" spans="1:109">
      <c r="A194" s="10" t="s">
        <v>2929</v>
      </c>
      <c r="B194" s="28"/>
      <c r="C194" s="28"/>
      <c r="D194" s="28"/>
      <c r="E194" s="28"/>
      <c r="L194" s="28"/>
      <c r="M194" s="28"/>
      <c r="N194" s="29"/>
      <c r="O194" s="29"/>
      <c r="P194" s="10" t="s">
        <v>281</v>
      </c>
      <c r="Q194" s="60">
        <v>2</v>
      </c>
      <c r="R194" s="39"/>
      <c r="S194" s="39"/>
      <c r="T194" s="31"/>
      <c r="U194" s="31"/>
      <c r="V194" s="31"/>
      <c r="W194" s="31"/>
      <c r="X194" s="31"/>
      <c r="Y194" s="31"/>
      <c r="Z194" s="31"/>
      <c r="AA194" s="31"/>
      <c r="AG194" s="12"/>
      <c r="AH194" s="11"/>
      <c r="AI194" s="29"/>
      <c r="AJ194" s="29"/>
      <c r="AK194" s="29"/>
      <c r="AL194" s="28"/>
      <c r="AM194" s="28"/>
      <c r="AN194" s="28"/>
      <c r="AO194" s="32"/>
      <c r="AR194" s="34"/>
      <c r="AS194" s="34"/>
      <c r="AT194" s="34"/>
      <c r="AU194" s="43"/>
      <c r="BH194" s="28"/>
      <c r="BI194" s="36"/>
      <c r="BJ194" s="36"/>
      <c r="BK194" s="36"/>
      <c r="BL194" s="27"/>
      <c r="BR194" s="27"/>
      <c r="BY194" s="28"/>
      <c r="BZ194" s="37"/>
    </row>
    <row r="195" spans="1:109">
      <c r="A195" s="9" t="s">
        <v>167</v>
      </c>
      <c r="B195" s="28" t="s">
        <v>1437</v>
      </c>
      <c r="C195" s="28" t="s">
        <v>564</v>
      </c>
      <c r="D195" s="28" t="s">
        <v>564</v>
      </c>
      <c r="E195" s="28" t="s">
        <v>580</v>
      </c>
      <c r="L195" s="28"/>
      <c r="M195" s="28"/>
      <c r="N195" s="28"/>
      <c r="O195" s="29"/>
      <c r="P195" s="9" t="s">
        <v>286</v>
      </c>
      <c r="Q195" s="60">
        <v>9</v>
      </c>
      <c r="R195" s="39"/>
      <c r="S195" s="39"/>
      <c r="T195" s="31">
        <v>128489</v>
      </c>
      <c r="U195" s="31">
        <v>61237</v>
      </c>
      <c r="V195" s="31">
        <v>93340</v>
      </c>
      <c r="W195" s="31">
        <v>257220</v>
      </c>
      <c r="X195" s="31">
        <v>320734</v>
      </c>
      <c r="Y195" s="31">
        <v>388672</v>
      </c>
      <c r="Z195" s="31">
        <v>519506</v>
      </c>
      <c r="AA195" s="31">
        <v>307143.57</v>
      </c>
      <c r="AB195" s="11">
        <v>250000</v>
      </c>
      <c r="AC195" s="11">
        <f>AB195/22</f>
        <v>11363.636363636364</v>
      </c>
      <c r="AD195" s="11">
        <f>AC195*19</f>
        <v>215909.09090909091</v>
      </c>
      <c r="AE195" s="11">
        <f>AD195-AF195</f>
        <v>-34090.909090909088</v>
      </c>
      <c r="AF195" s="11">
        <v>250000</v>
      </c>
      <c r="AG195" s="12" t="s">
        <v>2372</v>
      </c>
      <c r="AH195" s="11">
        <f>AB195-AF195</f>
        <v>0</v>
      </c>
      <c r="AI195" s="29">
        <v>85000</v>
      </c>
      <c r="AJ195" s="29">
        <v>150000</v>
      </c>
      <c r="AK195" s="29"/>
      <c r="AL195" s="28" t="s">
        <v>886</v>
      </c>
      <c r="AM195" s="28" t="s">
        <v>887</v>
      </c>
      <c r="AN195" s="28" t="s">
        <v>1159</v>
      </c>
      <c r="AO195" s="32" t="s">
        <v>1018</v>
      </c>
      <c r="AP195" s="33">
        <v>40975</v>
      </c>
      <c r="AQ195" s="33" t="s">
        <v>2500</v>
      </c>
      <c r="AR195" s="34" t="s">
        <v>1676</v>
      </c>
      <c r="AS195" s="34" t="s">
        <v>1713</v>
      </c>
      <c r="AT195" s="34" t="s">
        <v>1677</v>
      </c>
      <c r="AU195" s="43" t="s">
        <v>1678</v>
      </c>
      <c r="BH195" s="34" t="s">
        <v>1242</v>
      </c>
      <c r="BI195" s="36" t="s">
        <v>1310</v>
      </c>
      <c r="BJ195" s="36"/>
      <c r="BK195" s="36"/>
      <c r="BL195" s="27" t="s">
        <v>2931</v>
      </c>
      <c r="BR195" s="27" t="s">
        <v>1976</v>
      </c>
      <c r="BY195" s="28" t="s">
        <v>1410</v>
      </c>
      <c r="BZ195" s="37">
        <v>4375464</v>
      </c>
      <c r="CD195" s="14" t="s">
        <v>1975</v>
      </c>
    </row>
    <row r="196" spans="1:109">
      <c r="A196" s="27" t="str">
        <f>CONCATENATE(E196,", ", D196)</f>
        <v>Vargas, Juan</v>
      </c>
      <c r="B196" s="14" t="s">
        <v>1437</v>
      </c>
      <c r="C196" s="14" t="s">
        <v>2910</v>
      </c>
      <c r="D196" s="14" t="s">
        <v>2910</v>
      </c>
      <c r="E196" s="14" t="s">
        <v>2911</v>
      </c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13" t="s">
        <v>260</v>
      </c>
      <c r="Q196" s="15">
        <v>51</v>
      </c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14" t="s">
        <v>2912</v>
      </c>
      <c r="AS196" s="14" t="s">
        <v>1822</v>
      </c>
      <c r="AT196" s="14" t="s">
        <v>2913</v>
      </c>
      <c r="AU196" s="14" t="s">
        <v>2914</v>
      </c>
      <c r="BI196" s="14"/>
      <c r="BJ196" s="14"/>
      <c r="BK196" s="14"/>
      <c r="BL196" s="27"/>
      <c r="BM196" s="14" t="s">
        <v>2696</v>
      </c>
      <c r="BR196" s="27" t="s">
        <v>1976</v>
      </c>
    </row>
    <row r="197" spans="1:109">
      <c r="A197" s="27" t="str">
        <f>CONCATENATE(E197,", ", D197)</f>
        <v>Veasey, Marc</v>
      </c>
      <c r="B197" s="14" t="s">
        <v>1437</v>
      </c>
      <c r="C197" s="14" t="s">
        <v>2915</v>
      </c>
      <c r="D197" s="14" t="s">
        <v>2915</v>
      </c>
      <c r="E197" s="14" t="s">
        <v>2916</v>
      </c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13" t="s">
        <v>283</v>
      </c>
      <c r="Q197" s="15">
        <v>33</v>
      </c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BI197" s="14"/>
      <c r="BJ197" s="14"/>
      <c r="BK197" s="14"/>
      <c r="BL197" s="27"/>
      <c r="BM197" s="14" t="s">
        <v>2696</v>
      </c>
      <c r="BR197" s="27"/>
    </row>
    <row r="198" spans="1:109">
      <c r="A198" s="27" t="str">
        <f>CONCATENATE(E198,", ", D198)</f>
        <v>Vela, Filemon</v>
      </c>
      <c r="B198" s="14" t="s">
        <v>1437</v>
      </c>
      <c r="C198" s="14" t="s">
        <v>2917</v>
      </c>
      <c r="D198" s="14" t="s">
        <v>2917</v>
      </c>
      <c r="E198" s="14" t="s">
        <v>2918</v>
      </c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13" t="s">
        <v>283</v>
      </c>
      <c r="Q198" s="15">
        <v>34</v>
      </c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BI198" s="14"/>
      <c r="BJ198" s="14"/>
      <c r="BK198" s="14"/>
      <c r="BL198" s="27"/>
      <c r="BM198" s="14" t="s">
        <v>2696</v>
      </c>
      <c r="BR198" s="27" t="s">
        <v>1976</v>
      </c>
      <c r="DC198" s="42"/>
      <c r="DD198" s="42"/>
      <c r="DE198" s="42"/>
    </row>
    <row r="199" spans="1:109">
      <c r="A199" s="9" t="s">
        <v>169</v>
      </c>
      <c r="B199" s="28" t="s">
        <v>1437</v>
      </c>
      <c r="C199" s="28" t="s">
        <v>586</v>
      </c>
      <c r="D199" s="28" t="s">
        <v>586</v>
      </c>
      <c r="E199" s="28" t="s">
        <v>587</v>
      </c>
      <c r="L199" s="28" t="s">
        <v>245</v>
      </c>
      <c r="M199" s="28"/>
      <c r="N199" s="29">
        <v>120225</v>
      </c>
      <c r="O199" s="29"/>
      <c r="P199" s="9" t="s">
        <v>300</v>
      </c>
      <c r="Q199" s="60">
        <v>2</v>
      </c>
      <c r="R199" s="39"/>
      <c r="S199" s="39"/>
      <c r="T199" s="31">
        <v>1709852</v>
      </c>
      <c r="U199" s="31">
        <v>1680962</v>
      </c>
      <c r="V199" s="31">
        <v>1708088</v>
      </c>
      <c r="W199" s="31">
        <v>1624641</v>
      </c>
      <c r="X199" s="31">
        <v>1717793</v>
      </c>
      <c r="Y199" s="31">
        <v>1753516</v>
      </c>
      <c r="Z199" s="31">
        <v>1266646</v>
      </c>
      <c r="AA199" s="31">
        <v>1231777.08</v>
      </c>
      <c r="AB199" s="11">
        <v>250000</v>
      </c>
      <c r="AC199" s="11">
        <f t="shared" ref="AC199:AC205" si="30">AB199/22</f>
        <v>11363.636363636364</v>
      </c>
      <c r="AD199" s="11">
        <f t="shared" ref="AD199:AD205" si="31">AC199*19</f>
        <v>215909.09090909091</v>
      </c>
      <c r="AE199" s="11">
        <f t="shared" ref="AE199:AE205" si="32">AD199-AF199</f>
        <v>-34090.909090909088</v>
      </c>
      <c r="AF199" s="11">
        <v>250000</v>
      </c>
      <c r="AG199" s="12" t="s">
        <v>2371</v>
      </c>
      <c r="AH199" s="11">
        <f t="shared" ref="AH199:AH205" si="33">AB199-AF199</f>
        <v>0</v>
      </c>
      <c r="AI199" s="29">
        <v>251000.01</v>
      </c>
      <c r="AJ199" s="29">
        <v>301000</v>
      </c>
      <c r="AK199" s="29"/>
      <c r="AL199" s="28" t="s">
        <v>890</v>
      </c>
      <c r="AM199" s="28" t="s">
        <v>891</v>
      </c>
      <c r="AN199" s="28" t="s">
        <v>1161</v>
      </c>
      <c r="AO199" s="32" t="s">
        <v>1020</v>
      </c>
      <c r="AP199" s="33">
        <v>40724</v>
      </c>
      <c r="AQ199" s="33"/>
      <c r="AR199" s="28" t="s">
        <v>1683</v>
      </c>
      <c r="AS199" s="34" t="s">
        <v>1713</v>
      </c>
      <c r="AT199" s="34" t="s">
        <v>2222</v>
      </c>
      <c r="AU199" s="35" t="s">
        <v>1684</v>
      </c>
      <c r="AV199" s="34" t="s">
        <v>1828</v>
      </c>
      <c r="AW199" s="34"/>
      <c r="AX199" s="34" t="s">
        <v>1829</v>
      </c>
      <c r="AY199" s="34" t="s">
        <v>1827</v>
      </c>
      <c r="BH199" s="34" t="s">
        <v>1243</v>
      </c>
      <c r="BI199" s="40" t="s">
        <v>1311</v>
      </c>
      <c r="BJ199" s="40"/>
      <c r="BK199" s="40"/>
      <c r="BL199" s="27" t="s">
        <v>2931</v>
      </c>
      <c r="BO199" s="14" t="s">
        <v>1976</v>
      </c>
      <c r="BR199" s="27"/>
      <c r="BS199" s="14" t="s">
        <v>1976</v>
      </c>
      <c r="BY199" s="28" t="s">
        <v>1412</v>
      </c>
      <c r="BZ199" s="37">
        <v>4282985</v>
      </c>
      <c r="CJ199" s="14" t="s">
        <v>1975</v>
      </c>
    </row>
    <row r="200" spans="1:109">
      <c r="A200" s="9" t="s">
        <v>176</v>
      </c>
      <c r="B200" s="28" t="s">
        <v>1437</v>
      </c>
      <c r="C200" s="28" t="s">
        <v>583</v>
      </c>
      <c r="D200" s="28" t="s">
        <v>384</v>
      </c>
      <c r="E200" s="28" t="s">
        <v>598</v>
      </c>
      <c r="L200" s="28" t="s">
        <v>249</v>
      </c>
      <c r="M200" s="28"/>
      <c r="N200" s="28"/>
      <c r="O200" s="29"/>
      <c r="P200" s="9" t="s">
        <v>273</v>
      </c>
      <c r="Q200" s="60">
        <v>1</v>
      </c>
      <c r="R200" s="39"/>
      <c r="S200" s="39"/>
      <c r="T200" s="31">
        <v>565310</v>
      </c>
      <c r="U200" s="31">
        <v>495138</v>
      </c>
      <c r="V200" s="31">
        <v>469547</v>
      </c>
      <c r="W200" s="31">
        <v>484571</v>
      </c>
      <c r="X200" s="31">
        <v>536033</v>
      </c>
      <c r="Y200" s="31">
        <v>573761</v>
      </c>
      <c r="Z200" s="31">
        <v>474161</v>
      </c>
      <c r="AA200" s="31">
        <v>259154.02</v>
      </c>
      <c r="AB200" s="11">
        <v>250000</v>
      </c>
      <c r="AC200" s="11">
        <f t="shared" si="30"/>
        <v>11363.636363636364</v>
      </c>
      <c r="AD200" s="11">
        <f t="shared" si="31"/>
        <v>215909.09090909091</v>
      </c>
      <c r="AE200" s="11">
        <f t="shared" si="32"/>
        <v>-34090.909090909088</v>
      </c>
      <c r="AF200" s="11">
        <v>250000</v>
      </c>
      <c r="AG200" s="12"/>
      <c r="AH200" s="11">
        <f t="shared" si="33"/>
        <v>0</v>
      </c>
      <c r="AI200" s="29">
        <v>30000</v>
      </c>
      <c r="AJ200" s="29">
        <v>225000</v>
      </c>
      <c r="AK200" s="29"/>
      <c r="AL200" s="28" t="s">
        <v>904</v>
      </c>
      <c r="AM200" s="28" t="s">
        <v>905</v>
      </c>
      <c r="AN200" s="28" t="s">
        <v>1168</v>
      </c>
      <c r="AO200" s="32" t="s">
        <v>2678</v>
      </c>
      <c r="AR200" s="34" t="s">
        <v>1692</v>
      </c>
      <c r="AS200" s="34" t="s">
        <v>1713</v>
      </c>
      <c r="AT200" s="32" t="s">
        <v>1693</v>
      </c>
      <c r="AU200" s="35" t="s">
        <v>1694</v>
      </c>
      <c r="AY200" s="44"/>
      <c r="AZ200" s="14" t="s">
        <v>2090</v>
      </c>
      <c r="BA200" s="14" t="s">
        <v>1717</v>
      </c>
      <c r="BB200" s="14" t="s">
        <v>2091</v>
      </c>
      <c r="BC200" s="14" t="s">
        <v>2092</v>
      </c>
      <c r="BH200" s="28" t="s">
        <v>1248</v>
      </c>
      <c r="BI200" s="36" t="s">
        <v>1315</v>
      </c>
      <c r="BJ200" s="36"/>
      <c r="BK200" s="36"/>
      <c r="BL200" s="27"/>
      <c r="BR200" s="27"/>
      <c r="BY200" s="34" t="s">
        <v>1417</v>
      </c>
      <c r="BZ200" s="41">
        <v>4283116</v>
      </c>
      <c r="CC200" s="14" t="s">
        <v>1977</v>
      </c>
    </row>
    <row r="201" spans="1:109">
      <c r="A201" s="10" t="s">
        <v>177</v>
      </c>
      <c r="B201" s="28" t="s">
        <v>1437</v>
      </c>
      <c r="C201" s="34" t="s">
        <v>322</v>
      </c>
      <c r="D201" s="34" t="s">
        <v>322</v>
      </c>
      <c r="E201" s="34" t="s">
        <v>599</v>
      </c>
      <c r="L201" s="34" t="s">
        <v>2410</v>
      </c>
      <c r="M201" s="34"/>
      <c r="N201" s="28"/>
      <c r="O201" s="29"/>
      <c r="P201" s="10" t="s">
        <v>287</v>
      </c>
      <c r="Q201" s="60">
        <v>1</v>
      </c>
      <c r="R201" s="39"/>
      <c r="S201" s="39"/>
      <c r="T201" s="31">
        <v>23083</v>
      </c>
      <c r="U201" s="31">
        <v>18461</v>
      </c>
      <c r="V201" s="31">
        <v>144743</v>
      </c>
      <c r="W201" s="31">
        <v>397557</v>
      </c>
      <c r="X201" s="31">
        <v>503662</v>
      </c>
      <c r="Y201" s="31">
        <v>617176</v>
      </c>
      <c r="Z201" s="31">
        <v>808644</v>
      </c>
      <c r="AA201" s="31">
        <v>128447.39</v>
      </c>
      <c r="AB201" s="11">
        <v>300000</v>
      </c>
      <c r="AC201" s="11">
        <f t="shared" si="30"/>
        <v>13636.363636363636</v>
      </c>
      <c r="AD201" s="11">
        <f t="shared" si="31"/>
        <v>259090.90909090909</v>
      </c>
      <c r="AE201" s="11">
        <f t="shared" si="32"/>
        <v>256590.90909090909</v>
      </c>
      <c r="AF201" s="11">
        <v>2500</v>
      </c>
      <c r="AG201" s="12" t="s">
        <v>1923</v>
      </c>
      <c r="AH201" s="11">
        <f t="shared" si="33"/>
        <v>297500</v>
      </c>
      <c r="AI201" s="38">
        <v>0</v>
      </c>
      <c r="AJ201" s="38">
        <v>0</v>
      </c>
      <c r="AK201" s="38"/>
      <c r="AL201" s="34" t="s">
        <v>906</v>
      </c>
      <c r="AM201" s="34" t="s">
        <v>907</v>
      </c>
      <c r="AN201" s="28" t="s">
        <v>1169</v>
      </c>
      <c r="AO201" s="32" t="s">
        <v>1026</v>
      </c>
      <c r="AQ201" s="50" t="s">
        <v>2488</v>
      </c>
      <c r="AR201" s="34" t="s">
        <v>1695</v>
      </c>
      <c r="AS201" s="34" t="s">
        <v>1713</v>
      </c>
      <c r="AT201" s="32" t="s">
        <v>1696</v>
      </c>
      <c r="AU201" s="35" t="s">
        <v>1934</v>
      </c>
      <c r="AV201" s="14" t="s">
        <v>2420</v>
      </c>
      <c r="AY201" s="14" t="s">
        <v>2419</v>
      </c>
      <c r="BH201" s="34" t="s">
        <v>2299</v>
      </c>
      <c r="BI201" s="36" t="s">
        <v>2300</v>
      </c>
      <c r="BJ201" s="36"/>
      <c r="BK201" s="36"/>
      <c r="BL201" s="27"/>
      <c r="BR201" s="27"/>
      <c r="BV201" s="14" t="s">
        <v>2123</v>
      </c>
      <c r="BY201" s="34" t="s">
        <v>1418</v>
      </c>
      <c r="BZ201" s="41">
        <v>4840310</v>
      </c>
      <c r="CB201" s="14" t="s">
        <v>1976</v>
      </c>
      <c r="CR201" s="14" t="s">
        <v>1976</v>
      </c>
      <c r="CS201" s="14" t="s">
        <v>1976</v>
      </c>
    </row>
    <row r="202" spans="1:109">
      <c r="A202" s="10" t="s">
        <v>178</v>
      </c>
      <c r="B202" s="28" t="s">
        <v>1437</v>
      </c>
      <c r="C202" s="34" t="s">
        <v>600</v>
      </c>
      <c r="D202" s="34" t="s">
        <v>600</v>
      </c>
      <c r="E202" s="34" t="s">
        <v>601</v>
      </c>
      <c r="L202" s="28" t="s">
        <v>250</v>
      </c>
      <c r="M202" s="28"/>
      <c r="N202" s="29">
        <v>152849</v>
      </c>
      <c r="O202" s="29"/>
      <c r="P202" s="10" t="s">
        <v>268</v>
      </c>
      <c r="Q202" s="60">
        <v>23</v>
      </c>
      <c r="R202" s="39"/>
      <c r="S202" s="39"/>
      <c r="T202" s="31">
        <v>473491</v>
      </c>
      <c r="U202" s="31">
        <v>420914</v>
      </c>
      <c r="V202" s="31">
        <v>437638</v>
      </c>
      <c r="W202" s="31">
        <v>1117702</v>
      </c>
      <c r="X202" s="31">
        <v>1269686</v>
      </c>
      <c r="Y202" s="31">
        <v>1359741</v>
      </c>
      <c r="Z202" s="31">
        <v>2053227</v>
      </c>
      <c r="AA202" s="31">
        <v>654596.39</v>
      </c>
      <c r="AB202" s="11">
        <v>300000</v>
      </c>
      <c r="AC202" s="11">
        <f t="shared" si="30"/>
        <v>13636.363636363636</v>
      </c>
      <c r="AD202" s="11">
        <f t="shared" si="31"/>
        <v>259090.90909090909</v>
      </c>
      <c r="AE202" s="11">
        <f t="shared" si="32"/>
        <v>-40909.090909090912</v>
      </c>
      <c r="AF202" s="11">
        <v>300000</v>
      </c>
      <c r="AG202" s="12" t="s">
        <v>2371</v>
      </c>
      <c r="AH202" s="11">
        <f t="shared" si="33"/>
        <v>0</v>
      </c>
      <c r="AI202" s="38">
        <v>350000</v>
      </c>
      <c r="AJ202" s="38">
        <v>375000</v>
      </c>
      <c r="AK202" s="38"/>
      <c r="AL202" s="34" t="s">
        <v>908</v>
      </c>
      <c r="AM202" s="34" t="s">
        <v>909</v>
      </c>
      <c r="AN202" s="28" t="s">
        <v>1170</v>
      </c>
      <c r="AO202" s="34" t="s">
        <v>1027</v>
      </c>
      <c r="AP202" s="33">
        <v>40561</v>
      </c>
      <c r="AQ202" s="33" t="s">
        <v>2489</v>
      </c>
      <c r="AR202" s="34" t="s">
        <v>1711</v>
      </c>
      <c r="AS202" s="34" t="s">
        <v>1712</v>
      </c>
      <c r="AT202" s="32" t="s">
        <v>2221</v>
      </c>
      <c r="AU202" s="35" t="s">
        <v>1697</v>
      </c>
      <c r="BH202" s="34" t="s">
        <v>2333</v>
      </c>
      <c r="BI202" s="40" t="s">
        <v>2334</v>
      </c>
      <c r="BJ202" s="40"/>
      <c r="BK202" s="40"/>
      <c r="BL202" s="27"/>
      <c r="BN202" s="14" t="s">
        <v>1977</v>
      </c>
      <c r="BR202" s="27" t="s">
        <v>1976</v>
      </c>
      <c r="BU202" s="14" t="s">
        <v>1976</v>
      </c>
      <c r="BY202" s="34" t="s">
        <v>1419</v>
      </c>
      <c r="BZ202" s="41">
        <v>4406879</v>
      </c>
      <c r="CE202" s="14" t="s">
        <v>1976</v>
      </c>
      <c r="CK202" s="14" t="s">
        <v>1976</v>
      </c>
    </row>
    <row r="203" spans="1:109">
      <c r="A203" s="9" t="s">
        <v>174</v>
      </c>
      <c r="B203" s="28" t="s">
        <v>1437</v>
      </c>
      <c r="C203" s="28" t="s">
        <v>506</v>
      </c>
      <c r="D203" s="28" t="s">
        <v>594</v>
      </c>
      <c r="E203" s="28" t="s">
        <v>595</v>
      </c>
      <c r="L203" s="28" t="s">
        <v>247</v>
      </c>
      <c r="M203" s="28"/>
      <c r="N203" s="29">
        <v>16375</v>
      </c>
      <c r="O203" s="29"/>
      <c r="P203" s="9" t="s">
        <v>284</v>
      </c>
      <c r="Q203" s="60">
        <v>8</v>
      </c>
      <c r="R203" s="39"/>
      <c r="S203" s="39"/>
      <c r="T203" s="31">
        <v>1944496</v>
      </c>
      <c r="U203" s="31">
        <v>1907739</v>
      </c>
      <c r="V203" s="31">
        <v>1752040</v>
      </c>
      <c r="W203" s="31">
        <v>1725863</v>
      </c>
      <c r="X203" s="31">
        <v>1895649</v>
      </c>
      <c r="Y203" s="31">
        <v>1929082</v>
      </c>
      <c r="Z203" s="31">
        <v>2243362</v>
      </c>
      <c r="AA203" s="31">
        <v>2072353.24</v>
      </c>
      <c r="AB203" s="11">
        <v>300000</v>
      </c>
      <c r="AC203" s="11">
        <f t="shared" si="30"/>
        <v>13636.363636363636</v>
      </c>
      <c r="AD203" s="11">
        <f t="shared" si="31"/>
        <v>259090.90909090909</v>
      </c>
      <c r="AE203" s="11">
        <f t="shared" si="32"/>
        <v>-140909.09090909091</v>
      </c>
      <c r="AF203" s="11">
        <v>400000</v>
      </c>
      <c r="AG203" s="12" t="s">
        <v>2119</v>
      </c>
      <c r="AH203" s="11">
        <f t="shared" si="33"/>
        <v>-100000</v>
      </c>
      <c r="AI203" s="29">
        <v>1800000</v>
      </c>
      <c r="AJ203" s="29">
        <v>720000</v>
      </c>
      <c r="AK203" s="29"/>
      <c r="AL203" s="28" t="s">
        <v>900</v>
      </c>
      <c r="AM203" s="28" t="s">
        <v>901</v>
      </c>
      <c r="AN203" s="28" t="s">
        <v>1166</v>
      </c>
      <c r="AO203" s="32" t="s">
        <v>1024</v>
      </c>
      <c r="AP203" s="33">
        <v>40617</v>
      </c>
      <c r="AR203" s="34" t="s">
        <v>1775</v>
      </c>
      <c r="AS203" s="34" t="s">
        <v>1717</v>
      </c>
      <c r="AT203" s="34" t="s">
        <v>2306</v>
      </c>
      <c r="AU203" s="35" t="s">
        <v>1776</v>
      </c>
      <c r="BH203" s="34" t="s">
        <v>2356</v>
      </c>
      <c r="BI203" s="36" t="s">
        <v>2270</v>
      </c>
      <c r="BJ203" s="36"/>
      <c r="BK203" s="36"/>
      <c r="BL203" s="27" t="s">
        <v>2931</v>
      </c>
      <c r="BR203" s="27"/>
      <c r="BY203" s="34" t="s">
        <v>1415</v>
      </c>
      <c r="BZ203" s="41">
        <v>4375509</v>
      </c>
      <c r="CE203" s="14" t="s">
        <v>1975</v>
      </c>
    </row>
    <row r="204" spans="1:109">
      <c r="A204" s="9" t="s">
        <v>180</v>
      </c>
      <c r="B204" s="28" t="s">
        <v>1437</v>
      </c>
      <c r="C204" s="34" t="s">
        <v>604</v>
      </c>
      <c r="D204" s="28" t="s">
        <v>605</v>
      </c>
      <c r="E204" s="28" t="s">
        <v>606</v>
      </c>
      <c r="L204" s="28" t="s">
        <v>252</v>
      </c>
      <c r="M204" s="28"/>
      <c r="N204" s="28"/>
      <c r="O204" s="29"/>
      <c r="P204" s="10" t="s">
        <v>269</v>
      </c>
      <c r="Q204" s="60">
        <v>12</v>
      </c>
      <c r="R204" s="39"/>
      <c r="S204" s="39"/>
      <c r="T204" s="31">
        <v>110478</v>
      </c>
      <c r="U204" s="31">
        <v>107544</v>
      </c>
      <c r="V204" s="31">
        <v>124851</v>
      </c>
      <c r="W204" s="31">
        <v>187970</v>
      </c>
      <c r="X204" s="31">
        <v>168502</v>
      </c>
      <c r="Y204" s="31">
        <v>229253</v>
      </c>
      <c r="Z204" s="31">
        <v>415448</v>
      </c>
      <c r="AA204" s="31">
        <v>112037.45</v>
      </c>
      <c r="AB204" s="11">
        <v>200000</v>
      </c>
      <c r="AC204" s="11">
        <f t="shared" si="30"/>
        <v>9090.9090909090901</v>
      </c>
      <c r="AD204" s="11">
        <f t="shared" si="31"/>
        <v>172727.27272727271</v>
      </c>
      <c r="AE204" s="11">
        <f t="shared" si="32"/>
        <v>-27272.727272727294</v>
      </c>
      <c r="AF204" s="11">
        <v>200000</v>
      </c>
      <c r="AG204" s="12"/>
      <c r="AH204" s="11">
        <f t="shared" si="33"/>
        <v>0</v>
      </c>
      <c r="AI204" s="38">
        <v>170000</v>
      </c>
      <c r="AJ204" s="38">
        <v>250000</v>
      </c>
      <c r="AK204" s="38"/>
      <c r="AL204" s="34" t="s">
        <v>912</v>
      </c>
      <c r="AM204" s="28" t="s">
        <v>913</v>
      </c>
      <c r="AN204" s="28" t="s">
        <v>1172</v>
      </c>
      <c r="AO204" s="32" t="s">
        <v>1029</v>
      </c>
      <c r="AP204" s="33">
        <v>40575</v>
      </c>
      <c r="AQ204" s="33"/>
      <c r="AR204" s="34" t="s">
        <v>1700</v>
      </c>
      <c r="AS204" s="34" t="s">
        <v>1713</v>
      </c>
      <c r="AT204" s="34" t="s">
        <v>1701</v>
      </c>
      <c r="AU204" s="35" t="s">
        <v>1702</v>
      </c>
      <c r="BH204" s="34" t="s">
        <v>2301</v>
      </c>
      <c r="BI204" s="36" t="s">
        <v>2302</v>
      </c>
      <c r="BJ204" s="36"/>
      <c r="BK204" s="36"/>
      <c r="BL204" s="27"/>
      <c r="BO204" s="14" t="s">
        <v>1976</v>
      </c>
      <c r="BR204" s="27"/>
      <c r="BS204" s="14" t="s">
        <v>1976</v>
      </c>
      <c r="BY204" s="28" t="s">
        <v>1421</v>
      </c>
      <c r="BZ204" s="37">
        <v>4425629</v>
      </c>
      <c r="CH204" s="14" t="s">
        <v>1976</v>
      </c>
      <c r="CK204" s="14" t="s">
        <v>1977</v>
      </c>
    </row>
    <row r="205" spans="1:109">
      <c r="A205" s="9" t="s">
        <v>175</v>
      </c>
      <c r="B205" s="28" t="s">
        <v>1437</v>
      </c>
      <c r="C205" s="28" t="s">
        <v>596</v>
      </c>
      <c r="D205" s="28" t="s">
        <v>596</v>
      </c>
      <c r="E205" s="28" t="s">
        <v>597</v>
      </c>
      <c r="L205" s="28" t="s">
        <v>248</v>
      </c>
      <c r="M205" s="28"/>
      <c r="N205" s="28"/>
      <c r="O205" s="29"/>
      <c r="P205" s="9" t="s">
        <v>257</v>
      </c>
      <c r="Q205" s="60">
        <v>7</v>
      </c>
      <c r="R205" s="39"/>
      <c r="S205" s="39"/>
      <c r="T205" s="31">
        <v>797767</v>
      </c>
      <c r="U205" s="31">
        <v>826841</v>
      </c>
      <c r="V205" s="31">
        <v>797582</v>
      </c>
      <c r="W205" s="31">
        <v>804903</v>
      </c>
      <c r="X205" s="31">
        <v>770920</v>
      </c>
      <c r="Y205" s="31">
        <v>794495</v>
      </c>
      <c r="Z205" s="31">
        <v>316888</v>
      </c>
      <c r="AA205" s="31">
        <v>237172.79</v>
      </c>
      <c r="AB205" s="11">
        <v>250000</v>
      </c>
      <c r="AC205" s="11">
        <f t="shared" si="30"/>
        <v>11363.636363636364</v>
      </c>
      <c r="AD205" s="11">
        <f t="shared" si="31"/>
        <v>215909.09090909091</v>
      </c>
      <c r="AE205" s="11">
        <f t="shared" si="32"/>
        <v>-34090.909090909088</v>
      </c>
      <c r="AF205" s="11">
        <v>250000</v>
      </c>
      <c r="AG205" s="12" t="s">
        <v>2119</v>
      </c>
      <c r="AH205" s="11">
        <f t="shared" si="33"/>
        <v>0</v>
      </c>
      <c r="AI205" s="29">
        <v>290491</v>
      </c>
      <c r="AJ205" s="29">
        <v>300000</v>
      </c>
      <c r="AK205" s="29"/>
      <c r="AL205" s="28" t="s">
        <v>902</v>
      </c>
      <c r="AM205" s="28" t="s">
        <v>903</v>
      </c>
      <c r="AN205" s="28" t="s">
        <v>1167</v>
      </c>
      <c r="AO205" s="32" t="s">
        <v>1025</v>
      </c>
      <c r="AP205" s="33">
        <v>40547</v>
      </c>
      <c r="AQ205" s="33"/>
      <c r="AR205" s="34" t="s">
        <v>1878</v>
      </c>
      <c r="AS205" s="34" t="s">
        <v>1861</v>
      </c>
      <c r="AT205" s="32"/>
      <c r="AU205" s="35" t="s">
        <v>1691</v>
      </c>
      <c r="AV205" s="14" t="s">
        <v>1944</v>
      </c>
      <c r="AW205" s="14" t="s">
        <v>14</v>
      </c>
      <c r="AY205" s="34" t="s">
        <v>1777</v>
      </c>
      <c r="BH205" s="34" t="s">
        <v>2312</v>
      </c>
      <c r="BI205" s="36" t="s">
        <v>2313</v>
      </c>
      <c r="BJ205" s="36"/>
      <c r="BK205" s="36"/>
      <c r="BL205" s="27" t="s">
        <v>2931</v>
      </c>
      <c r="BP205" s="14" t="s">
        <v>1976</v>
      </c>
      <c r="BR205" s="27"/>
      <c r="BS205" s="14" t="s">
        <v>1976</v>
      </c>
      <c r="BU205" s="14" t="s">
        <v>1976</v>
      </c>
      <c r="BY205" s="28" t="s">
        <v>1416</v>
      </c>
      <c r="BZ205" s="37">
        <v>4543475</v>
      </c>
      <c r="CH205" s="14" t="s">
        <v>1976</v>
      </c>
      <c r="CP205" s="14" t="s">
        <v>1975</v>
      </c>
    </row>
    <row r="206" spans="1:109">
      <c r="A206" s="10" t="s">
        <v>182</v>
      </c>
      <c r="B206" s="28" t="s">
        <v>1437</v>
      </c>
      <c r="C206" s="34" t="s">
        <v>384</v>
      </c>
      <c r="D206" s="34" t="s">
        <v>384</v>
      </c>
      <c r="E206" s="34" t="s">
        <v>608</v>
      </c>
      <c r="L206" s="28"/>
      <c r="M206" s="28"/>
      <c r="N206" s="28"/>
      <c r="O206" s="29"/>
      <c r="P206" s="10" t="s">
        <v>301</v>
      </c>
      <c r="Q206" s="61" t="s">
        <v>266</v>
      </c>
      <c r="T206" s="31">
        <v>972601</v>
      </c>
      <c r="U206" s="31">
        <v>958669</v>
      </c>
      <c r="V206" s="31">
        <v>974447</v>
      </c>
      <c r="W206" s="31">
        <v>1034150</v>
      </c>
      <c r="X206" s="31">
        <v>1104281</v>
      </c>
      <c r="Y206" s="31">
        <v>1175458</v>
      </c>
      <c r="Z206" s="31">
        <v>1249782</v>
      </c>
      <c r="AA206" s="31">
        <v>1245491.79</v>
      </c>
      <c r="AB206" s="11">
        <v>300000</v>
      </c>
      <c r="AC206" s="11">
        <f t="shared" ref="AC206:AC208" si="34">AB206/22</f>
        <v>13636.363636363636</v>
      </c>
      <c r="AD206" s="11">
        <f t="shared" ref="AD206:AD208" si="35">AC206*19</f>
        <v>259090.90909090909</v>
      </c>
      <c r="AE206" s="11">
        <f t="shared" ref="AE206:AE208" si="36">AD206-AF206</f>
        <v>59090.909090909088</v>
      </c>
      <c r="AF206" s="11">
        <v>200000</v>
      </c>
      <c r="AG206" s="12"/>
      <c r="AH206" s="11">
        <f t="shared" ref="AH206:AH208" si="37">AB206-AF206</f>
        <v>100000</v>
      </c>
      <c r="AI206" s="38">
        <v>200000</v>
      </c>
      <c r="AJ206" s="38">
        <v>200000</v>
      </c>
      <c r="AK206" s="38"/>
      <c r="AL206" s="34" t="s">
        <v>916</v>
      </c>
      <c r="AM206" s="34" t="s">
        <v>917</v>
      </c>
      <c r="AN206" s="28" t="s">
        <v>1174</v>
      </c>
      <c r="AO206" s="32" t="s">
        <v>1031</v>
      </c>
      <c r="AP206" s="33">
        <v>40591</v>
      </c>
      <c r="AQ206" s="33"/>
      <c r="AR206" s="34" t="s">
        <v>1704</v>
      </c>
      <c r="AS206" s="34" t="s">
        <v>1713</v>
      </c>
      <c r="AT206" s="32" t="s">
        <v>1705</v>
      </c>
      <c r="AU206" s="43" t="s">
        <v>1706</v>
      </c>
      <c r="AV206" s="32" t="s">
        <v>1850</v>
      </c>
      <c r="AW206" s="32" t="s">
        <v>1830</v>
      </c>
      <c r="AX206" s="32" t="s">
        <v>1851</v>
      </c>
      <c r="AY206" s="32" t="s">
        <v>1852</v>
      </c>
      <c r="AZ206" s="14" t="s">
        <v>1780</v>
      </c>
      <c r="BC206" s="14" t="s">
        <v>1781</v>
      </c>
      <c r="BH206" s="34" t="s">
        <v>2635</v>
      </c>
      <c r="BI206" s="36" t="s">
        <v>2636</v>
      </c>
      <c r="BJ206" s="36"/>
      <c r="BK206" s="36"/>
      <c r="BL206" s="27"/>
      <c r="BR206" s="27"/>
      <c r="BS206" s="14" t="s">
        <v>1976</v>
      </c>
      <c r="BY206" s="34" t="s">
        <v>1423</v>
      </c>
      <c r="BZ206" s="41">
        <v>4840314</v>
      </c>
      <c r="CB206" s="14" t="s">
        <v>1976</v>
      </c>
      <c r="CM206" s="14" t="s">
        <v>1976</v>
      </c>
    </row>
    <row r="207" spans="1:109">
      <c r="A207" s="10" t="s">
        <v>183</v>
      </c>
      <c r="B207" s="28" t="s">
        <v>1437</v>
      </c>
      <c r="C207" s="34" t="s">
        <v>609</v>
      </c>
      <c r="D207" s="34" t="s">
        <v>609</v>
      </c>
      <c r="E207" s="34" t="s">
        <v>610</v>
      </c>
      <c r="L207" s="28"/>
      <c r="M207" s="28"/>
      <c r="N207" s="28"/>
      <c r="O207" s="29"/>
      <c r="P207" s="10" t="s">
        <v>268</v>
      </c>
      <c r="Q207" s="60">
        <v>24</v>
      </c>
      <c r="R207" s="39"/>
      <c r="S207" s="39"/>
      <c r="T207" s="31">
        <v>129337</v>
      </c>
      <c r="U207" s="31">
        <v>110736</v>
      </c>
      <c r="V207" s="31">
        <v>60217</v>
      </c>
      <c r="W207" s="31">
        <v>99506</v>
      </c>
      <c r="X207" s="31">
        <v>71802</v>
      </c>
      <c r="Y207" s="31">
        <v>100063</v>
      </c>
      <c r="Z207" s="31">
        <v>156123</v>
      </c>
      <c r="AA207" s="31">
        <v>79654.16</v>
      </c>
      <c r="AB207" s="11">
        <v>125000</v>
      </c>
      <c r="AC207" s="11">
        <f t="shared" si="34"/>
        <v>5681.818181818182</v>
      </c>
      <c r="AD207" s="11">
        <f t="shared" si="35"/>
        <v>107954.54545454546</v>
      </c>
      <c r="AE207" s="11">
        <f t="shared" si="36"/>
        <v>97954.545454545456</v>
      </c>
      <c r="AF207" s="11">
        <v>10000</v>
      </c>
      <c r="AG207" s="12"/>
      <c r="AH207" s="11">
        <f t="shared" si="37"/>
        <v>115000</v>
      </c>
      <c r="AI207" s="38"/>
      <c r="AJ207" s="38"/>
      <c r="AK207" s="38"/>
      <c r="AL207" s="34" t="s">
        <v>918</v>
      </c>
      <c r="AM207" s="34" t="s">
        <v>919</v>
      </c>
      <c r="AN207" s="28"/>
      <c r="AO207" s="32" t="s">
        <v>2179</v>
      </c>
      <c r="AP207" s="33">
        <v>40617</v>
      </c>
      <c r="AR207" s="34" t="s">
        <v>2319</v>
      </c>
      <c r="AS207" s="34" t="s">
        <v>1713</v>
      </c>
      <c r="AT207" s="32" t="s">
        <v>2320</v>
      </c>
      <c r="AU207" s="43" t="s">
        <v>2330</v>
      </c>
      <c r="BH207" s="34" t="s">
        <v>1884</v>
      </c>
      <c r="BI207" s="36" t="s">
        <v>1885</v>
      </c>
      <c r="BJ207" s="36"/>
      <c r="BK207" s="36"/>
      <c r="BL207" s="27"/>
      <c r="BO207" s="14" t="s">
        <v>1976</v>
      </c>
      <c r="BR207" s="27"/>
      <c r="BU207" s="14" t="s">
        <v>1976</v>
      </c>
      <c r="BY207" s="34"/>
      <c r="BZ207" s="41"/>
      <c r="CI207" s="14" t="s">
        <v>1976</v>
      </c>
      <c r="CO207" s="14" t="s">
        <v>1976</v>
      </c>
    </row>
    <row r="208" spans="1:109">
      <c r="A208" s="15" t="s">
        <v>184</v>
      </c>
      <c r="B208" s="28" t="s">
        <v>1437</v>
      </c>
      <c r="C208" s="32" t="s">
        <v>312</v>
      </c>
      <c r="D208" s="32" t="s">
        <v>312</v>
      </c>
      <c r="E208" s="32" t="s">
        <v>613</v>
      </c>
      <c r="L208" s="28" t="s">
        <v>254</v>
      </c>
      <c r="M208" s="28"/>
      <c r="N208" s="28"/>
      <c r="O208" s="29"/>
      <c r="P208" s="15" t="s">
        <v>274</v>
      </c>
      <c r="Q208" s="60">
        <v>3</v>
      </c>
      <c r="R208" s="39"/>
      <c r="S208" s="39"/>
      <c r="T208" s="31">
        <v>265508</v>
      </c>
      <c r="U208" s="31">
        <v>243170</v>
      </c>
      <c r="V208" s="31">
        <v>181997</v>
      </c>
      <c r="W208" s="31">
        <v>184708</v>
      </c>
      <c r="X208" s="31">
        <v>316331</v>
      </c>
      <c r="Y208" s="31">
        <v>412521</v>
      </c>
      <c r="Z208" s="31">
        <v>531543</v>
      </c>
      <c r="AA208" s="31">
        <v>536256.74</v>
      </c>
      <c r="AB208" s="11">
        <v>125000</v>
      </c>
      <c r="AC208" s="11">
        <f t="shared" si="34"/>
        <v>5681.818181818182</v>
      </c>
      <c r="AD208" s="11">
        <f t="shared" si="35"/>
        <v>107954.54545454546</v>
      </c>
      <c r="AE208" s="11">
        <f t="shared" si="36"/>
        <v>-17045.454545454544</v>
      </c>
      <c r="AF208" s="11">
        <v>125000</v>
      </c>
      <c r="AG208" s="12" t="s">
        <v>2119</v>
      </c>
      <c r="AH208" s="11">
        <f t="shared" si="37"/>
        <v>0</v>
      </c>
      <c r="AI208" s="38">
        <v>200000</v>
      </c>
      <c r="AJ208" s="38">
        <v>100000</v>
      </c>
      <c r="AK208" s="38"/>
      <c r="AL208" s="32" t="s">
        <v>920</v>
      </c>
      <c r="AM208" s="32" t="s">
        <v>921</v>
      </c>
      <c r="AN208" s="28" t="s">
        <v>1175</v>
      </c>
      <c r="AO208" s="32" t="s">
        <v>1032</v>
      </c>
      <c r="AP208" s="33">
        <v>40617</v>
      </c>
      <c r="AR208" s="32" t="s">
        <v>1708</v>
      </c>
      <c r="AS208" s="32" t="s">
        <v>1713</v>
      </c>
      <c r="AT208" s="32" t="s">
        <v>1709</v>
      </c>
      <c r="AU208" s="43" t="s">
        <v>1710</v>
      </c>
      <c r="AV208" s="32" t="s">
        <v>1818</v>
      </c>
      <c r="AW208" s="32" t="s">
        <v>1726</v>
      </c>
      <c r="AX208" s="32" t="s">
        <v>1819</v>
      </c>
      <c r="AY208" s="32" t="s">
        <v>1820</v>
      </c>
      <c r="BH208" s="32" t="s">
        <v>2559</v>
      </c>
      <c r="BI208" s="36" t="s">
        <v>2560</v>
      </c>
      <c r="BJ208" s="36"/>
      <c r="BK208" s="36"/>
      <c r="BL208" s="27"/>
      <c r="BR208" s="27"/>
      <c r="BY208" s="32" t="s">
        <v>1424</v>
      </c>
      <c r="BZ208" s="48">
        <v>5093823</v>
      </c>
      <c r="CE208" s="14" t="s">
        <v>1976</v>
      </c>
      <c r="CM208" s="14" t="s">
        <v>1976</v>
      </c>
      <c r="CQ208" s="14" t="s">
        <v>1976</v>
      </c>
    </row>
    <row r="209" spans="61:68">
      <c r="BI209" s="14"/>
      <c r="BJ209" s="14"/>
      <c r="BK209" s="14"/>
      <c r="BN209" s="58"/>
      <c r="BO209" s="58"/>
      <c r="BP209" s="58"/>
    </row>
  </sheetData>
  <autoFilter ref="A1:CV208">
    <filterColumn colId="12"/>
    <filterColumn colId="63"/>
    <filterColumn colId="64"/>
    <sortState ref="A2:CV205">
      <sortCondition ref="BL1:BL208"/>
    </sortState>
  </autoFilter>
  <sortState ref="A2:DD209">
    <sortCondition ref="A2:A209"/>
  </sortState>
  <hyperlinks>
    <hyperlink ref="AU140" r:id="rId1"/>
    <hyperlink ref="AU12" r:id="rId2"/>
    <hyperlink ref="AU77" r:id="rId3"/>
    <hyperlink ref="AY77" r:id="rId4"/>
    <hyperlink ref="BC147" r:id="rId5"/>
    <hyperlink ref="BI114" r:id="rId6"/>
    <hyperlink ref="AU19" r:id="rId7"/>
    <hyperlink ref="AY19" r:id="rId8"/>
    <hyperlink ref="AY170" r:id="rId9"/>
    <hyperlink ref="AU170" r:id="rId10"/>
    <hyperlink ref="AU133" r:id="rId11"/>
    <hyperlink ref="AU90" r:id="rId12"/>
    <hyperlink ref="AU207" r:id="rId13"/>
    <hyperlink ref="AU81" r:id="rId14" display="chuck@higginsforcongress.com"/>
    <hyperlink ref="AU31" r:id="rId15"/>
    <hyperlink ref="AU117" r:id="rId16"/>
    <hyperlink ref="AU156" r:id="rId17"/>
    <hyperlink ref="AY133" r:id="rId18"/>
    <hyperlink ref="AY131" r:id="rId19"/>
    <hyperlink ref="AY5" r:id="rId20"/>
    <hyperlink ref="AU32" r:id="rId21"/>
    <hyperlink ref="AU114" r:id="rId22"/>
    <hyperlink ref="AY70" r:id="rId23"/>
    <hyperlink ref="AU58" r:id="rId24"/>
    <hyperlink ref="BC5" r:id="rId25"/>
    <hyperlink ref="AU104" r:id="rId26"/>
    <hyperlink ref="AU44" r:id="rId27"/>
    <hyperlink ref="AU83" r:id="rId28"/>
    <hyperlink ref="AU148" r:id="rId29"/>
    <hyperlink ref="AU39" r:id="rId30"/>
    <hyperlink ref="AU178" r:id="rId31" display="eltolbert@gmail.com; "/>
    <hyperlink ref="AU145" r:id="rId32"/>
    <hyperlink ref="BC85" r:id="rId33"/>
    <hyperlink ref="AU167" r:id="rId34"/>
    <hyperlink ref="AU203" r:id="rId35"/>
    <hyperlink ref="AU171" r:id="rId36"/>
    <hyperlink ref="AY37" r:id="rId37"/>
    <hyperlink ref="AU11" r:id="rId38"/>
    <hyperlink ref="AY47" r:id="rId39"/>
    <hyperlink ref="AU23" r:id="rId40"/>
    <hyperlink ref="AU159" r:id="rId41"/>
    <hyperlink ref="AU174" r:id="rId42"/>
    <hyperlink ref="AY56" r:id="rId43"/>
    <hyperlink ref="AU105" r:id="rId44"/>
    <hyperlink ref="AU49" r:id="rId45"/>
    <hyperlink ref="AU151" r:id="rId46"/>
    <hyperlink ref="AU155" r:id="rId47"/>
    <hyperlink ref="AY75" r:id="rId48"/>
    <hyperlink ref="AY43" r:id="rId49"/>
    <hyperlink ref="AU7" r:id="rId50"/>
    <hyperlink ref="AU169" r:id="rId51"/>
    <hyperlink ref="AU200" r:id="rId52"/>
    <hyperlink ref="AU34" r:id="rId53"/>
    <hyperlink ref="AU205" r:id="rId54"/>
    <hyperlink ref="AY178" r:id="rId55"/>
    <hyperlink ref="AU160" r:id="rId56"/>
    <hyperlink ref="AU158" r:id="rId57"/>
    <hyperlink ref="AU120" r:id="rId58"/>
    <hyperlink ref="AU47" r:id="rId59"/>
    <hyperlink ref="AY177" r:id="rId60" tooltip="blocked::mailto:sstein@evanskatz.com" display="mailto:sstein@evanskatz.com"/>
    <hyperlink ref="AY208" r:id="rId61" display="mailto:sarah@yarmuthforcongress.com"/>
    <hyperlink ref="BC31" r:id="rId62"/>
    <hyperlink ref="AY2" r:id="rId63"/>
    <hyperlink ref="AU95" r:id="rId64"/>
    <hyperlink ref="AU107" r:id="rId65"/>
    <hyperlink ref="AU13" r:id="rId66"/>
    <hyperlink ref="AU21" r:id="rId67"/>
    <hyperlink ref="AU126" r:id="rId68"/>
    <hyperlink ref="AU74" r:id="rId69"/>
    <hyperlink ref="AY103" r:id="rId70"/>
    <hyperlink ref="AU121" r:id="rId71"/>
    <hyperlink ref="AU202" r:id="rId72"/>
    <hyperlink ref="AU37" r:id="rId73"/>
    <hyperlink ref="AU192" r:id="rId74"/>
    <hyperlink ref="AU190" r:id="rId75" display="arnoldb_20008@yahoo.com"/>
    <hyperlink ref="AU188" r:id="rId76"/>
    <hyperlink ref="AU75" r:id="rId77"/>
    <hyperlink ref="AU51" r:id="rId78"/>
    <hyperlink ref="AU168" r:id="rId79"/>
    <hyperlink ref="AU149" r:id="rId80"/>
    <hyperlink ref="AU142" r:id="rId81"/>
    <hyperlink ref="BC158" r:id="rId82"/>
    <hyperlink ref="AU84" r:id="rId83"/>
    <hyperlink ref="AY15" r:id="rId84"/>
    <hyperlink ref="AY32" r:id="rId85"/>
    <hyperlink ref="AU134" r:id="rId86"/>
    <hyperlink ref="AU29" r:id="rId87"/>
    <hyperlink ref="AU128" r:id="rId88"/>
    <hyperlink ref="AU93" r:id="rId89"/>
    <hyperlink ref="AU14" r:id="rId90"/>
    <hyperlink ref="AU35" r:id="rId91"/>
    <hyperlink ref="AU36" r:id="rId92"/>
    <hyperlink ref="AU173" r:id="rId93" display="mailto:paulgage@comcast.net"/>
    <hyperlink ref="AU82" r:id="rId94"/>
    <hyperlink ref="AY151" r:id="rId95"/>
    <hyperlink ref="AU164" r:id="rId96"/>
    <hyperlink ref="AU38" r:id="rId97"/>
    <hyperlink ref="AU185" r:id="rId98"/>
    <hyperlink ref="AU56" r:id="rId99" display="archrstn@gmail.com"/>
    <hyperlink ref="AU165" r:id="rId100"/>
    <hyperlink ref="AU195" r:id="rId101"/>
    <hyperlink ref="BC57" r:id="rId102"/>
    <hyperlink ref="AU204" r:id="rId103"/>
    <hyperlink ref="AU201" r:id="rId104"/>
    <hyperlink ref="AU33" r:id="rId105"/>
    <hyperlink ref="AU208" r:id="rId106"/>
    <hyperlink ref="AU193" r:id="rId107"/>
    <hyperlink ref="AU94" r:id="rId108" display="sjktoledo@yahoo.com"/>
    <hyperlink ref="AU176" r:id="rId109"/>
    <hyperlink ref="AU4" r:id="rId110"/>
    <hyperlink ref="AU119" r:id="rId111"/>
    <hyperlink ref="AU112" r:id="rId112"/>
    <hyperlink ref="AU115" r:id="rId113"/>
    <hyperlink ref="AU16" r:id="rId114"/>
    <hyperlink ref="AU63" r:id="rId115"/>
    <hyperlink ref="AU53" r:id="rId116" display="mmucchetti@yahoo.com; "/>
    <hyperlink ref="AU28" r:id="rId117"/>
    <hyperlink ref="AY64" r:id="rId118"/>
    <hyperlink ref="AY45" r:id="rId119"/>
    <hyperlink ref="AU175" r:id="rId120"/>
    <hyperlink ref="AU76" r:id="rId121"/>
    <hyperlink ref="AU85" r:id="rId122"/>
    <hyperlink ref="AU124" r:id="rId123"/>
    <hyperlink ref="AY7" r:id="rId124"/>
    <hyperlink ref="AU163" r:id="rId125" display="dannyweiss1@aol.com"/>
    <hyperlink ref="AU143" r:id="rId126"/>
    <hyperlink ref="AY123" r:id="rId127"/>
    <hyperlink ref="AU54" r:id="rId128"/>
    <hyperlink ref="AU138" r:id="rId129" display="ajablon@jablon.com"/>
    <hyperlink ref="AU131" r:id="rId130"/>
    <hyperlink ref="AY58" r:id="rId131"/>
    <hyperlink ref="AU136" r:id="rId132"/>
    <hyperlink ref="AU10" r:id="rId133"/>
    <hyperlink ref="AU199" r:id="rId134"/>
    <hyperlink ref="AU125" r:id="rId135"/>
    <hyperlink ref="AU99" r:id="rId136"/>
    <hyperlink ref="AY46" r:id="rId137"/>
    <hyperlink ref="AU108" r:id="rId138"/>
    <hyperlink ref="AU144" r:id="rId139"/>
    <hyperlink ref="AU137" r:id="rId140"/>
    <hyperlink ref="AU20" r:id="rId141"/>
    <hyperlink ref="AU26" r:id="rId142"/>
    <hyperlink ref="AU206" r:id="rId143"/>
    <hyperlink ref="AU43" r:id="rId144"/>
    <hyperlink ref="AU40" r:id="rId145"/>
    <hyperlink ref="AU109" r:id="rId146"/>
    <hyperlink ref="AU161" r:id="rId147"/>
    <hyperlink ref="AQ155" r:id="rId148"/>
    <hyperlink ref="AQ174" r:id="rId149"/>
    <hyperlink ref="AQ58" r:id="rId150"/>
    <hyperlink ref="AQ56" r:id="rId151"/>
    <hyperlink ref="AQ201" r:id="rId152"/>
    <hyperlink ref="AQ149" r:id="rId153"/>
    <hyperlink ref="AQ178" r:id="rId154"/>
    <hyperlink ref="AY134" r:id="rId155"/>
    <hyperlink ref="BI174" r:id="rId156"/>
    <hyperlink ref="AU61" r:id="rId157"/>
    <hyperlink ref="AU98" r:id="rId158" display="mailto:chris@derekkilmer.com"/>
    <hyperlink ref="AU116" r:id="rId159"/>
    <hyperlink ref="AU130" r:id="rId160"/>
    <hyperlink ref="AU118" r:id="rId161" display="mailto:tpersico@gmail.com"/>
    <hyperlink ref="AT118" r:id="rId162" tooltip="Call Now" display="tel:+12677976400"/>
    <hyperlink ref="AU25" r:id="rId163"/>
    <hyperlink ref="AU91" r:id="rId164"/>
    <hyperlink ref="AU135" r:id="rId165"/>
    <hyperlink ref="AU71" r:id="rId166"/>
    <hyperlink ref="AU8" r:id="rId167"/>
    <hyperlink ref="AU162" r:id="rId168"/>
    <hyperlink ref="AU187" r:id="rId169"/>
    <hyperlink ref="AU150" r:id="rId170"/>
    <hyperlink ref="AU17" r:id="rId171"/>
    <hyperlink ref="AU196" r:id="rId172" display="mailto:tim@votevargas.com"/>
    <hyperlink ref="AU113" r:id="rId173"/>
    <hyperlink ref="AU27" r:id="rId174"/>
    <hyperlink ref="AU96" r:id="rId175"/>
    <hyperlink ref="AU55" r:id="rId176" display="mailto:kaitlin@tammyduckworth.com"/>
    <hyperlink ref="AU172" r:id="rId177" display="mailto:reed.adamson@gmail.com"/>
    <hyperlink ref="AU65" r:id="rId178"/>
    <hyperlink ref="AU18" r:id="rId179"/>
    <hyperlink ref="AU139" r:id="rId180" display="mailto:mikem@nolanforcongress.org"/>
    <hyperlink ref="AU6" r:id="rId181" display="mailto:greg.beswick@gmail.com"/>
    <hyperlink ref="AU186" r:id="rId182" display="mailto:tj@swalwellforcongress.com"/>
    <hyperlink ref="AU127" r:id="rId183" display="mailto:alfonso.sanchez@gmail.com"/>
    <hyperlink ref="AU141" r:id="rId184"/>
    <hyperlink ref="AU86" r:id="rId185" display="mailto:pilarmariaweiss@gmail.com"/>
    <hyperlink ref="AU68" r:id="rId186"/>
    <hyperlink ref="AY68" r:id="rId187"/>
    <hyperlink ref="AU69" r:id="rId188"/>
    <hyperlink ref="AU111" r:id="rId189"/>
    <hyperlink ref="AY111" r:id="rId190"/>
    <hyperlink ref="AU101" r:id="rId191"/>
    <hyperlink ref="AU50" r:id="rId192"/>
    <hyperlink ref="AU181" r:id="rId193"/>
    <hyperlink ref="BI41" r:id="rId194"/>
    <hyperlink ref="AY26" r:id="rId195"/>
  </hyperlinks>
  <pageMargins left="0.7" right="0.7" top="0.75" bottom="0.75" header="0.3" footer="0.3"/>
  <pageSetup orientation="portrait" r:id="rId196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8"/>
  <sheetViews>
    <sheetView workbookViewId="0">
      <selection sqref="A1:A268"/>
    </sheetView>
  </sheetViews>
  <sheetFormatPr defaultRowHeight="15"/>
  <cols>
    <col min="1" max="1" width="61" bestFit="1" customWidth="1"/>
  </cols>
  <sheetData>
    <row r="1" spans="1:1">
      <c r="A1" t="s">
        <v>1624</v>
      </c>
    </row>
    <row r="2" spans="1:1">
      <c r="A2" t="s">
        <v>1438</v>
      </c>
    </row>
    <row r="3" spans="1:1">
      <c r="A3" t="s">
        <v>1657</v>
      </c>
    </row>
    <row r="4" spans="1:1">
      <c r="A4" t="s">
        <v>1660</v>
      </c>
    </row>
    <row r="5" spans="1:1">
      <c r="A5" t="s">
        <v>1565</v>
      </c>
    </row>
    <row r="6" spans="1:1">
      <c r="A6" t="s">
        <v>1761</v>
      </c>
    </row>
    <row r="7" spans="1:1">
      <c r="A7" t="s">
        <v>1452</v>
      </c>
    </row>
    <row r="8" spans="1:1">
      <c r="A8" t="s">
        <v>1538</v>
      </c>
    </row>
    <row r="9" spans="1:1">
      <c r="A9" t="s">
        <v>2344</v>
      </c>
    </row>
    <row r="10" spans="1:1">
      <c r="A10" t="s">
        <v>2211</v>
      </c>
    </row>
    <row r="11" spans="1:1">
      <c r="A11" t="s">
        <v>1806</v>
      </c>
    </row>
    <row r="12" spans="1:1">
      <c r="A12" t="s">
        <v>2576</v>
      </c>
    </row>
    <row r="13" spans="1:1">
      <c r="A13" t="s">
        <v>2284</v>
      </c>
    </row>
    <row r="14" spans="1:1">
      <c r="A14" t="s">
        <v>1621</v>
      </c>
    </row>
    <row r="15" spans="1:1">
      <c r="A15" t="s">
        <v>2098</v>
      </c>
    </row>
    <row r="16" spans="1:1">
      <c r="A16" t="s">
        <v>2497</v>
      </c>
    </row>
    <row r="17" spans="1:1">
      <c r="A17" t="s">
        <v>2180</v>
      </c>
    </row>
    <row r="18" spans="1:1">
      <c r="A18" t="s">
        <v>1637</v>
      </c>
    </row>
    <row r="19" spans="1:1">
      <c r="A19" t="s">
        <v>1440</v>
      </c>
    </row>
    <row r="20" spans="1:1">
      <c r="A20" t="s">
        <v>1524</v>
      </c>
    </row>
    <row r="21" spans="1:1">
      <c r="A21" t="s">
        <v>1655</v>
      </c>
    </row>
    <row r="22" spans="1:1">
      <c r="A22" t="s">
        <v>1558</v>
      </c>
    </row>
    <row r="23" spans="1:1">
      <c r="A23" t="s">
        <v>1914</v>
      </c>
    </row>
    <row r="24" spans="1:1">
      <c r="A24" t="s">
        <v>1632</v>
      </c>
    </row>
    <row r="25" spans="1:1">
      <c r="A25" t="s">
        <v>1895</v>
      </c>
    </row>
    <row r="26" spans="1:1">
      <c r="A26" t="s">
        <v>1880</v>
      </c>
    </row>
    <row r="27" spans="1:1">
      <c r="A27" t="s">
        <v>1866</v>
      </c>
    </row>
    <row r="28" spans="1:1">
      <c r="A28" t="s">
        <v>1699</v>
      </c>
    </row>
    <row r="29" spans="1:1">
      <c r="A29" t="s">
        <v>1757</v>
      </c>
    </row>
    <row r="30" spans="1:1">
      <c r="A30" t="s">
        <v>2329</v>
      </c>
    </row>
    <row r="31" spans="1:1">
      <c r="A31" t="s">
        <v>1465</v>
      </c>
    </row>
    <row r="32" spans="1:1">
      <c r="A32" t="s">
        <v>2250</v>
      </c>
    </row>
    <row r="33" spans="1:1">
      <c r="A33" t="s">
        <v>1485</v>
      </c>
    </row>
    <row r="34" spans="1:1">
      <c r="A34" t="s">
        <v>2439</v>
      </c>
    </row>
    <row r="35" spans="1:1">
      <c r="A35" t="s">
        <v>2134</v>
      </c>
    </row>
    <row r="36" spans="1:1">
      <c r="A36" t="s">
        <v>1554</v>
      </c>
    </row>
    <row r="37" spans="1:1">
      <c r="A37" t="s">
        <v>2308</v>
      </c>
    </row>
    <row r="38" spans="1:1">
      <c r="A38" t="s">
        <v>2097</v>
      </c>
    </row>
    <row r="39" spans="1:1">
      <c r="A39" t="s">
        <v>1932</v>
      </c>
    </row>
    <row r="40" spans="1:1">
      <c r="A40" t="s">
        <v>1691</v>
      </c>
    </row>
    <row r="41" spans="1:1">
      <c r="A41" t="s">
        <v>2672</v>
      </c>
    </row>
    <row r="42" spans="1:1">
      <c r="A42" t="s">
        <v>1584</v>
      </c>
    </row>
    <row r="43" spans="1:1">
      <c r="A43" t="s">
        <v>1547</v>
      </c>
    </row>
    <row r="44" spans="1:1">
      <c r="A44" t="s">
        <v>2276</v>
      </c>
    </row>
    <row r="45" spans="1:1">
      <c r="A45" t="s">
        <v>1680</v>
      </c>
    </row>
    <row r="46" spans="1:1">
      <c r="A46" t="s">
        <v>1610</v>
      </c>
    </row>
    <row r="47" spans="1:1">
      <c r="A47" t="s">
        <v>2247</v>
      </c>
    </row>
    <row r="48" spans="1:1">
      <c r="A48" t="s">
        <v>1634</v>
      </c>
    </row>
    <row r="49" spans="1:1">
      <c r="A49" t="s">
        <v>1619</v>
      </c>
    </row>
    <row r="50" spans="1:1">
      <c r="A50" t="s">
        <v>2184</v>
      </c>
    </row>
    <row r="51" spans="1:1">
      <c r="A51" t="s">
        <v>1493</v>
      </c>
    </row>
    <row r="52" spans="1:1">
      <c r="A52" t="s">
        <v>1612</v>
      </c>
    </row>
    <row r="53" spans="1:1">
      <c r="A53" t="s">
        <v>1739</v>
      </c>
    </row>
    <row r="54" spans="1:1">
      <c r="A54" t="s">
        <v>2096</v>
      </c>
    </row>
    <row r="55" spans="1:1">
      <c r="A55" t="s">
        <v>1445</v>
      </c>
    </row>
    <row r="56" spans="1:1">
      <c r="A56" t="s">
        <v>2388</v>
      </c>
    </row>
    <row r="57" spans="1:1">
      <c r="A57" t="s">
        <v>1470</v>
      </c>
    </row>
    <row r="58" spans="1:1">
      <c r="A58" t="s">
        <v>1518</v>
      </c>
    </row>
    <row r="59" spans="1:1">
      <c r="A59" t="s">
        <v>1703</v>
      </c>
    </row>
    <row r="60" spans="1:1">
      <c r="A60" t="s">
        <v>1627</v>
      </c>
    </row>
    <row r="61" spans="1:1">
      <c r="A61" t="s">
        <v>1607</v>
      </c>
    </row>
    <row r="62" spans="1:1">
      <c r="A62" t="s">
        <v>1687</v>
      </c>
    </row>
    <row r="63" spans="1:1">
      <c r="A63" t="s">
        <v>2102</v>
      </c>
    </row>
    <row r="64" spans="1:1">
      <c r="A64" t="s">
        <v>1593</v>
      </c>
    </row>
    <row r="65" spans="1:1">
      <c r="A65" t="s">
        <v>2240</v>
      </c>
    </row>
    <row r="66" spans="1:1">
      <c r="A66" t="s">
        <v>1586</v>
      </c>
    </row>
    <row r="67" spans="1:1">
      <c r="A67" t="s">
        <v>2654</v>
      </c>
    </row>
    <row r="68" spans="1:1">
      <c r="A68" t="s">
        <v>1718</v>
      </c>
    </row>
    <row r="69" spans="1:1">
      <c r="A69" t="s">
        <v>1702</v>
      </c>
    </row>
    <row r="70" spans="1:1">
      <c r="A70" t="s">
        <v>2191</v>
      </c>
    </row>
    <row r="71" spans="1:1">
      <c r="A71" t="s">
        <v>1915</v>
      </c>
    </row>
    <row r="72" spans="1:1">
      <c r="A72" t="s">
        <v>2192</v>
      </c>
    </row>
    <row r="73" spans="1:1">
      <c r="A73" t="s">
        <v>1641</v>
      </c>
    </row>
    <row r="74" spans="1:1">
      <c r="A74" t="s">
        <v>1589</v>
      </c>
    </row>
    <row r="75" spans="1:1">
      <c r="A75" t="s">
        <v>1724</v>
      </c>
    </row>
    <row r="76" spans="1:1">
      <c r="A76" t="s">
        <v>1574</v>
      </c>
    </row>
    <row r="77" spans="1:1">
      <c r="A77" t="s">
        <v>2227</v>
      </c>
    </row>
    <row r="78" spans="1:1">
      <c r="A78" t="s">
        <v>2160</v>
      </c>
    </row>
    <row r="79" spans="1:1">
      <c r="A79" t="s">
        <v>1794</v>
      </c>
    </row>
    <row r="80" spans="1:1">
      <c r="A80" t="s">
        <v>1714</v>
      </c>
    </row>
    <row r="81" spans="1:1">
      <c r="A81" t="s">
        <v>2225</v>
      </c>
    </row>
    <row r="82" spans="1:1">
      <c r="A82" t="s">
        <v>1512</v>
      </c>
    </row>
    <row r="83" spans="1:1">
      <c r="A83" t="s">
        <v>1570</v>
      </c>
    </row>
    <row r="84" spans="1:1">
      <c r="A84" t="s">
        <v>2369</v>
      </c>
    </row>
    <row r="85" spans="1:1">
      <c r="A85" t="s">
        <v>2422</v>
      </c>
    </row>
    <row r="86" spans="1:1">
      <c r="A86" t="s">
        <v>1771</v>
      </c>
    </row>
    <row r="87" spans="1:1">
      <c r="A87" t="s">
        <v>2384</v>
      </c>
    </row>
    <row r="88" spans="1:1">
      <c r="A88" t="s">
        <v>2253</v>
      </c>
    </row>
    <row r="89" spans="1:1">
      <c r="A89" t="s">
        <v>1931</v>
      </c>
    </row>
    <row r="90" spans="1:1">
      <c r="A90" t="s">
        <v>1581</v>
      </c>
    </row>
    <row r="91" spans="1:1">
      <c r="A91" t="s">
        <v>1630</v>
      </c>
    </row>
    <row r="92" spans="1:1">
      <c r="A92" t="s">
        <v>2366</v>
      </c>
    </row>
    <row r="93" spans="1:1">
      <c r="A93" t="s">
        <v>1684</v>
      </c>
    </row>
    <row r="94" spans="1:1">
      <c r="A94" t="s">
        <v>2517</v>
      </c>
    </row>
    <row r="95" spans="1:1">
      <c r="A95" t="s">
        <v>2515</v>
      </c>
    </row>
    <row r="96" spans="1:1">
      <c r="A96" t="s">
        <v>2427</v>
      </c>
    </row>
    <row r="97" spans="1:1">
      <c r="A97" t="s">
        <v>1742</v>
      </c>
    </row>
    <row r="99" spans="1:1">
      <c r="A99" t="s">
        <v>1488</v>
      </c>
    </row>
    <row r="100" spans="1:1">
      <c r="A100" t="s">
        <v>2516</v>
      </c>
    </row>
    <row r="101" spans="1:1">
      <c r="A101" t="s">
        <v>1645</v>
      </c>
    </row>
    <row r="102" spans="1:1">
      <c r="A102" t="s">
        <v>2670</v>
      </c>
    </row>
    <row r="103" spans="1:1">
      <c r="A103" t="s">
        <v>1907</v>
      </c>
    </row>
    <row r="104" spans="1:1">
      <c r="A104" t="s">
        <v>1697</v>
      </c>
    </row>
    <row r="105" spans="1:1">
      <c r="A105" t="s">
        <v>2137</v>
      </c>
    </row>
    <row r="106" spans="1:1">
      <c r="A106" t="s">
        <v>1557</v>
      </c>
    </row>
    <row r="107" spans="1:1">
      <c r="A107" t="s">
        <v>2228</v>
      </c>
    </row>
    <row r="109" spans="1:1">
      <c r="A109" t="s">
        <v>2226</v>
      </c>
    </row>
    <row r="110" spans="1:1">
      <c r="A110" t="s">
        <v>2229</v>
      </c>
    </row>
    <row r="111" spans="1:1">
      <c r="A111" t="s">
        <v>1744</v>
      </c>
    </row>
    <row r="112" spans="1:1">
      <c r="A112" t="s">
        <v>1755</v>
      </c>
    </row>
    <row r="113" spans="1:1">
      <c r="A113" t="s">
        <v>1733</v>
      </c>
    </row>
    <row r="114" spans="1:1">
      <c r="A114" t="s">
        <v>2024</v>
      </c>
    </row>
    <row r="115" spans="1:1">
      <c r="A115" t="s">
        <v>1772</v>
      </c>
    </row>
    <row r="116" spans="1:1">
      <c r="A116" t="s">
        <v>2405</v>
      </c>
    </row>
    <row r="117" spans="1:1">
      <c r="A117" t="s">
        <v>1765</v>
      </c>
    </row>
    <row r="118" spans="1:1">
      <c r="A118" t="s">
        <v>1548</v>
      </c>
    </row>
    <row r="119" spans="1:1">
      <c r="A119" t="s">
        <v>1741</v>
      </c>
    </row>
    <row r="120" spans="1:1">
      <c r="A120" t="s">
        <v>1446</v>
      </c>
    </row>
    <row r="121" spans="1:1">
      <c r="A121" t="s">
        <v>2442</v>
      </c>
    </row>
    <row r="122" spans="1:1">
      <c r="A122" t="s">
        <v>2428</v>
      </c>
    </row>
    <row r="123" spans="1:1">
      <c r="A123" t="s">
        <v>2135</v>
      </c>
    </row>
    <row r="124" spans="1:1">
      <c r="A124" t="s">
        <v>1516</v>
      </c>
    </row>
    <row r="125" spans="1:1">
      <c r="A125" t="s">
        <v>2279</v>
      </c>
    </row>
    <row r="126" spans="1:1">
      <c r="A126" t="s">
        <v>1670</v>
      </c>
    </row>
    <row r="127" spans="1:1">
      <c r="A127" t="s">
        <v>1511</v>
      </c>
    </row>
    <row r="128" spans="1:1">
      <c r="A128" t="s">
        <v>1638</v>
      </c>
    </row>
    <row r="129" spans="1:1">
      <c r="A129" t="s">
        <v>1602</v>
      </c>
    </row>
    <row r="130" spans="1:1">
      <c r="A130" t="s">
        <v>1710</v>
      </c>
    </row>
    <row r="131" spans="1:1">
      <c r="A131" t="s">
        <v>1933</v>
      </c>
    </row>
    <row r="132" spans="1:1">
      <c r="A132" t="s">
        <v>1803</v>
      </c>
    </row>
    <row r="133" spans="1:1">
      <c r="A133" t="s">
        <v>1727</v>
      </c>
    </row>
    <row r="134" spans="1:1">
      <c r="A134" t="s">
        <v>1690</v>
      </c>
    </row>
    <row r="135" spans="1:1">
      <c r="A135" t="s">
        <v>1598</v>
      </c>
    </row>
    <row r="136" spans="1:1">
      <c r="A136" t="s">
        <v>1997</v>
      </c>
    </row>
    <row r="137" spans="1:1">
      <c r="A137" t="s">
        <v>1577</v>
      </c>
    </row>
    <row r="138" spans="1:1">
      <c r="A138" t="s">
        <v>2387</v>
      </c>
    </row>
    <row r="139" spans="1:1">
      <c r="A139" t="s">
        <v>1499</v>
      </c>
    </row>
    <row r="140" spans="1:1">
      <c r="A140" t="s">
        <v>1542</v>
      </c>
    </row>
    <row r="141" spans="1:1">
      <c r="A141" t="s">
        <v>1575</v>
      </c>
    </row>
    <row r="142" spans="1:1">
      <c r="A142" t="s">
        <v>2380</v>
      </c>
    </row>
    <row r="143" spans="1:1">
      <c r="A143" t="s">
        <v>2638</v>
      </c>
    </row>
    <row r="144" spans="1:1">
      <c r="A144" t="s">
        <v>1483</v>
      </c>
    </row>
    <row r="145" spans="1:1">
      <c r="A145" t="s">
        <v>2182</v>
      </c>
    </row>
    <row r="146" spans="1:1">
      <c r="A146" t="s">
        <v>1762</v>
      </c>
    </row>
    <row r="147" spans="1:1">
      <c r="A147" t="s">
        <v>1490</v>
      </c>
    </row>
    <row r="148" spans="1:1">
      <c r="A148" t="s">
        <v>1506</v>
      </c>
    </row>
    <row r="149" spans="1:1">
      <c r="A149" t="s">
        <v>1814</v>
      </c>
    </row>
    <row r="150" spans="1:1">
      <c r="A150" t="s">
        <v>1935</v>
      </c>
    </row>
    <row r="151" spans="1:1">
      <c r="A151" t="s">
        <v>2288</v>
      </c>
    </row>
    <row r="152" spans="1:1">
      <c r="A152" t="s">
        <v>1530</v>
      </c>
    </row>
    <row r="153" spans="1:1">
      <c r="A153" t="s">
        <v>1870</v>
      </c>
    </row>
    <row r="154" spans="1:1">
      <c r="A154" t="s">
        <v>1777</v>
      </c>
    </row>
    <row r="155" spans="1:1">
      <c r="A155" t="s">
        <v>2104</v>
      </c>
    </row>
    <row r="156" spans="1:1">
      <c r="A156" t="s">
        <v>1694</v>
      </c>
    </row>
    <row r="157" spans="1:1">
      <c r="A157" t="s">
        <v>1443</v>
      </c>
    </row>
    <row r="158" spans="1:1">
      <c r="A158" t="s">
        <v>1804</v>
      </c>
    </row>
    <row r="159" spans="1:1">
      <c r="A159" t="s">
        <v>2346</v>
      </c>
    </row>
    <row r="160" spans="1:1">
      <c r="A160" t="s">
        <v>1473</v>
      </c>
    </row>
    <row r="161" spans="1:1">
      <c r="A161" t="s">
        <v>2391</v>
      </c>
    </row>
    <row r="162" spans="1:1">
      <c r="A162" t="s">
        <v>2518</v>
      </c>
    </row>
    <row r="163" spans="1:1">
      <c r="A163" t="s">
        <v>2262</v>
      </c>
    </row>
    <row r="164" spans="1:1">
      <c r="A164" t="s">
        <v>1673</v>
      </c>
    </row>
    <row r="165" spans="1:1">
      <c r="A165" t="s">
        <v>1480</v>
      </c>
    </row>
    <row r="166" spans="1:1">
      <c r="A166" t="s">
        <v>1496</v>
      </c>
    </row>
    <row r="167" spans="1:1">
      <c r="A167" t="s">
        <v>1515</v>
      </c>
    </row>
    <row r="168" spans="1:1">
      <c r="A168" t="s">
        <v>1721</v>
      </c>
    </row>
    <row r="169" spans="1:1">
      <c r="A169" t="s">
        <v>1721</v>
      </c>
    </row>
    <row r="170" spans="1:1">
      <c r="A170" t="s">
        <v>1770</v>
      </c>
    </row>
    <row r="171" spans="1:1">
      <c r="A171" t="s">
        <v>1682</v>
      </c>
    </row>
    <row r="172" spans="1:1">
      <c r="A172" t="s">
        <v>1614</v>
      </c>
    </row>
    <row r="173" spans="1:1">
      <c r="A173" t="s">
        <v>1707</v>
      </c>
    </row>
    <row r="174" spans="1:1">
      <c r="A174" t="s">
        <v>2644</v>
      </c>
    </row>
    <row r="175" spans="1:1">
      <c r="A175" t="s">
        <v>1732</v>
      </c>
    </row>
    <row r="176" spans="1:1">
      <c r="A176" t="s">
        <v>1919</v>
      </c>
    </row>
    <row r="177" spans="1:1">
      <c r="A177" t="s">
        <v>2305</v>
      </c>
    </row>
    <row r="178" spans="1:1">
      <c r="A178" t="s">
        <v>1667</v>
      </c>
    </row>
    <row r="179" spans="1:1">
      <c r="A179" t="s">
        <v>2685</v>
      </c>
    </row>
    <row r="180" spans="1:1">
      <c r="A180" t="s">
        <v>1509</v>
      </c>
    </row>
    <row r="181" spans="1:1">
      <c r="A181" t="s">
        <v>1644</v>
      </c>
    </row>
    <row r="182" spans="1:1">
      <c r="A182" t="s">
        <v>1859</v>
      </c>
    </row>
    <row r="183" spans="1:1">
      <c r="A183" t="s">
        <v>1450</v>
      </c>
    </row>
    <row r="184" spans="1:1">
      <c r="A184" t="s">
        <v>1447</v>
      </c>
    </row>
    <row r="185" spans="1:1">
      <c r="A185" t="s">
        <v>2494</v>
      </c>
    </row>
    <row r="186" spans="1:1">
      <c r="A186" t="s">
        <v>2213</v>
      </c>
    </row>
    <row r="187" spans="1:1">
      <c r="A187" t="s">
        <v>2162</v>
      </c>
    </row>
    <row r="188" spans="1:1">
      <c r="A188" t="s">
        <v>1802</v>
      </c>
    </row>
    <row r="189" spans="1:1">
      <c r="A189" t="s">
        <v>1527</v>
      </c>
    </row>
    <row r="191" spans="1:1">
      <c r="A191" t="s">
        <v>1595</v>
      </c>
    </row>
    <row r="192" spans="1:1">
      <c r="A192" t="s">
        <v>1461</v>
      </c>
    </row>
    <row r="193" spans="1:1">
      <c r="A193" t="s">
        <v>2237</v>
      </c>
    </row>
    <row r="194" spans="1:1">
      <c r="A194" t="s">
        <v>1729</v>
      </c>
    </row>
    <row r="195" spans="1:1">
      <c r="A195" t="s">
        <v>1716</v>
      </c>
    </row>
    <row r="196" spans="1:1">
      <c r="A196" t="s">
        <v>1903</v>
      </c>
    </row>
    <row r="197" spans="1:1">
      <c r="A197" t="s">
        <v>1464</v>
      </c>
    </row>
    <row r="198" spans="1:1">
      <c r="A198" t="s">
        <v>1651</v>
      </c>
    </row>
    <row r="199" spans="1:1">
      <c r="A199" t="s">
        <v>1760</v>
      </c>
    </row>
    <row r="200" spans="1:1">
      <c r="A200" t="s">
        <v>1617</v>
      </c>
    </row>
    <row r="201" spans="1:1">
      <c r="A201" t="s">
        <v>1937</v>
      </c>
    </row>
    <row r="202" spans="1:1">
      <c r="A202" t="s">
        <v>1706</v>
      </c>
    </row>
    <row r="203" spans="1:1">
      <c r="A203" t="s">
        <v>1653</v>
      </c>
    </row>
    <row r="204" spans="1:1">
      <c r="A204" t="s">
        <v>1459</v>
      </c>
    </row>
    <row r="205" spans="1:1">
      <c r="A205" t="s">
        <v>2131</v>
      </c>
    </row>
    <row r="206" spans="1:1">
      <c r="A206" t="s">
        <v>1752</v>
      </c>
    </row>
    <row r="207" spans="1:1">
      <c r="A207" t="s">
        <v>1776</v>
      </c>
    </row>
    <row r="208" spans="1:1">
      <c r="A208" t="s">
        <v>1735</v>
      </c>
    </row>
    <row r="209" spans="1:1">
      <c r="A209" t="s">
        <v>1801</v>
      </c>
    </row>
    <row r="210" spans="1:1">
      <c r="A210" t="s">
        <v>1936</v>
      </c>
    </row>
    <row r="211" spans="1:1">
      <c r="A211" t="s">
        <v>2041</v>
      </c>
    </row>
    <row r="212" spans="1:1">
      <c r="A212" t="s">
        <v>1753</v>
      </c>
    </row>
    <row r="213" spans="1:1">
      <c r="A213" t="s">
        <v>1750</v>
      </c>
    </row>
    <row r="214" spans="1:1">
      <c r="A214" t="s">
        <v>1913</v>
      </c>
    </row>
    <row r="215" spans="1:1">
      <c r="A215" t="s">
        <v>1678</v>
      </c>
    </row>
    <row r="216" spans="1:1">
      <c r="A216" t="s">
        <v>1477</v>
      </c>
    </row>
    <row r="217" spans="1:1">
      <c r="A217" t="s">
        <v>2303</v>
      </c>
    </row>
    <row r="218" spans="1:1">
      <c r="A218" t="s">
        <v>1550</v>
      </c>
    </row>
    <row r="219" spans="1:1">
      <c r="A219" t="s">
        <v>2212</v>
      </c>
    </row>
    <row r="220" spans="1:1">
      <c r="A220" t="s">
        <v>1568</v>
      </c>
    </row>
    <row r="221" spans="1:1">
      <c r="A221" t="s">
        <v>2508</v>
      </c>
    </row>
    <row r="222" spans="1:1">
      <c r="A222" t="s">
        <v>1860</v>
      </c>
    </row>
    <row r="223" spans="1:1">
      <c r="A223" t="s">
        <v>1743</v>
      </c>
    </row>
    <row r="224" spans="1:1">
      <c r="A224" t="s">
        <v>1816</v>
      </c>
    </row>
    <row r="225" spans="1:1">
      <c r="A225" t="s">
        <v>2689</v>
      </c>
    </row>
    <row r="226" spans="1:1">
      <c r="A226" t="s">
        <v>1543</v>
      </c>
    </row>
    <row r="227" spans="1:1">
      <c r="A227" t="s">
        <v>1536</v>
      </c>
    </row>
    <row r="228" spans="1:1">
      <c r="A228" t="s">
        <v>1934</v>
      </c>
    </row>
    <row r="229" spans="1:1">
      <c r="A229" t="s">
        <v>1469</v>
      </c>
    </row>
    <row r="230" spans="1:1">
      <c r="A230" t="s">
        <v>2311</v>
      </c>
    </row>
    <row r="231" spans="1:1">
      <c r="A231" t="s">
        <v>2503</v>
      </c>
    </row>
    <row r="232" spans="1:1">
      <c r="A232" t="s">
        <v>2330</v>
      </c>
    </row>
    <row r="233" spans="1:1">
      <c r="A233" t="s">
        <v>1821</v>
      </c>
    </row>
    <row r="234" spans="1:1">
      <c r="A234" t="s">
        <v>1466</v>
      </c>
    </row>
    <row r="235" spans="1:1">
      <c r="A235" t="s">
        <v>1531</v>
      </c>
    </row>
    <row r="236" spans="1:1">
      <c r="A236" t="s">
        <v>2394</v>
      </c>
    </row>
    <row r="237" spans="1:1">
      <c r="A237" t="s">
        <v>1551</v>
      </c>
    </row>
    <row r="238" spans="1:1">
      <c r="A238" t="s">
        <v>1947</v>
      </c>
    </row>
    <row r="239" spans="1:1">
      <c r="A239" t="s">
        <v>1502</v>
      </c>
    </row>
    <row r="240" spans="1:1">
      <c r="A240" t="s">
        <v>1798</v>
      </c>
    </row>
    <row r="241" spans="1:1">
      <c r="A241" t="s">
        <v>1876</v>
      </c>
    </row>
    <row r="242" spans="1:1">
      <c r="A242" t="s">
        <v>1812</v>
      </c>
    </row>
    <row r="243" spans="1:1">
      <c r="A243" t="s">
        <v>1766</v>
      </c>
    </row>
    <row r="244" spans="1:1">
      <c r="A244" t="s">
        <v>2683</v>
      </c>
    </row>
    <row r="245" spans="1:1">
      <c r="A245" t="s">
        <v>2606</v>
      </c>
    </row>
    <row r="247" spans="1:1">
      <c r="A247" t="s">
        <v>1475</v>
      </c>
    </row>
    <row r="248" spans="1:1">
      <c r="A248" t="s">
        <v>1504</v>
      </c>
    </row>
    <row r="249" spans="1:1">
      <c r="A249" t="s">
        <v>2564</v>
      </c>
    </row>
    <row r="250" spans="1:1">
      <c r="A250" t="s">
        <v>2567</v>
      </c>
    </row>
    <row r="251" spans="1:1">
      <c r="A251" t="s">
        <v>2569</v>
      </c>
    </row>
    <row r="252" spans="1:1">
      <c r="A252" t="s">
        <v>2595</v>
      </c>
    </row>
    <row r="253" spans="1:1">
      <c r="A253" t="s">
        <v>2581</v>
      </c>
    </row>
    <row r="254" spans="1:1">
      <c r="A254" t="s">
        <v>2597</v>
      </c>
    </row>
    <row r="255" spans="1:1">
      <c r="A255" t="s">
        <v>2048</v>
      </c>
    </row>
    <row r="256" spans="1:1">
      <c r="A256" t="s">
        <v>2604</v>
      </c>
    </row>
    <row r="257" spans="1:1">
      <c r="A257" t="s">
        <v>2611</v>
      </c>
    </row>
    <row r="258" spans="1:1">
      <c r="A258" t="s">
        <v>2613</v>
      </c>
    </row>
    <row r="259" spans="1:1">
      <c r="A259" t="s">
        <v>2637</v>
      </c>
    </row>
    <row r="260" spans="1:1">
      <c r="A260" t="s">
        <v>2267</v>
      </c>
    </row>
    <row r="261" spans="1:1">
      <c r="A261" t="s">
        <v>2655</v>
      </c>
    </row>
    <row r="262" spans="1:1">
      <c r="A262" t="s">
        <v>1747</v>
      </c>
    </row>
    <row r="263" spans="1:1">
      <c r="A263" t="s">
        <v>2665</v>
      </c>
    </row>
    <row r="264" spans="1:1">
      <c r="A264" t="s">
        <v>2668</v>
      </c>
    </row>
    <row r="265" spans="1:1">
      <c r="A265" t="s">
        <v>2673</v>
      </c>
    </row>
    <row r="266" spans="1:1">
      <c r="A266" t="s">
        <v>2680</v>
      </c>
    </row>
    <row r="267" spans="1:1">
      <c r="A267" t="s">
        <v>2682</v>
      </c>
    </row>
    <row r="268" spans="1:1">
      <c r="A268" t="s">
        <v>2684</v>
      </c>
    </row>
  </sheetData>
  <sortState ref="A1:A253">
    <sortCondition ref="A1:A25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86"/>
  <sheetViews>
    <sheetView workbookViewId="0">
      <selection activeCell="B26" sqref="B26"/>
    </sheetView>
  </sheetViews>
  <sheetFormatPr defaultRowHeight="15"/>
  <cols>
    <col min="1" max="1" width="16.140625" bestFit="1" customWidth="1"/>
    <col min="2" max="2" width="46" bestFit="1" customWidth="1"/>
  </cols>
  <sheetData>
    <row r="1" spans="1:2">
      <c r="A1" s="1" t="s">
        <v>2159</v>
      </c>
    </row>
    <row r="2" spans="1:2">
      <c r="A2" s="8" t="s">
        <v>304</v>
      </c>
    </row>
    <row r="3" spans="1:2">
      <c r="A3" t="s">
        <v>319</v>
      </c>
      <c r="B3" t="s">
        <v>2158</v>
      </c>
    </row>
    <row r="4" spans="1:2">
      <c r="A4" t="s">
        <v>351</v>
      </c>
    </row>
    <row r="5" spans="1:2">
      <c r="A5" t="s">
        <v>372</v>
      </c>
    </row>
    <row r="6" spans="1:2">
      <c r="A6" t="s">
        <v>394</v>
      </c>
    </row>
    <row r="7" spans="1:2">
      <c r="A7" t="s">
        <v>412</v>
      </c>
    </row>
    <row r="8" spans="1:2">
      <c r="A8" t="s">
        <v>458</v>
      </c>
      <c r="B8" t="s">
        <v>2220</v>
      </c>
    </row>
    <row r="9" spans="1:2">
      <c r="A9" t="s">
        <v>468</v>
      </c>
    </row>
    <row r="10" spans="1:2">
      <c r="A10" t="s">
        <v>479</v>
      </c>
    </row>
    <row r="11" spans="1:2">
      <c r="A11" t="s">
        <v>488</v>
      </c>
    </row>
    <row r="12" spans="1:2">
      <c r="A12" t="s">
        <v>514</v>
      </c>
    </row>
    <row r="13" spans="1:2">
      <c r="A13" t="s">
        <v>520</v>
      </c>
    </row>
    <row r="14" spans="1:2">
      <c r="A14" t="s">
        <v>521</v>
      </c>
    </row>
    <row r="15" spans="1:2">
      <c r="A15" t="s">
        <v>526</v>
      </c>
    </row>
    <row r="16" spans="1:2">
      <c r="A16" t="s">
        <v>2157</v>
      </c>
    </row>
    <row r="17" spans="1:3">
      <c r="A17" t="s">
        <v>584</v>
      </c>
    </row>
    <row r="19" spans="1:3">
      <c r="A19" s="1" t="s">
        <v>2156</v>
      </c>
    </row>
    <row r="20" spans="1:3">
      <c r="A20" t="s">
        <v>318</v>
      </c>
      <c r="B20" t="s">
        <v>2153</v>
      </c>
    </row>
    <row r="21" spans="1:3">
      <c r="A21" t="s">
        <v>369</v>
      </c>
      <c r="B21" t="s">
        <v>2155</v>
      </c>
    </row>
    <row r="22" spans="1:3">
      <c r="A22" t="s">
        <v>385</v>
      </c>
      <c r="B22" t="s">
        <v>2154</v>
      </c>
    </row>
    <row r="23" spans="1:3">
      <c r="A23" t="s">
        <v>435</v>
      </c>
      <c r="B23" t="s">
        <v>2153</v>
      </c>
    </row>
    <row r="24" spans="1:3">
      <c r="A24" t="s">
        <v>442</v>
      </c>
      <c r="B24" t="s">
        <v>2152</v>
      </c>
    </row>
    <row r="25" spans="1:3">
      <c r="A25" t="s">
        <v>461</v>
      </c>
      <c r="B25" t="s">
        <v>2151</v>
      </c>
    </row>
    <row r="28" spans="1:3" ht="78.75">
      <c r="A28" s="2" t="s">
        <v>0</v>
      </c>
      <c r="B28" s="2" t="s">
        <v>1</v>
      </c>
      <c r="C28" s="3" t="s">
        <v>2101</v>
      </c>
    </row>
    <row r="29" spans="1:3" ht="15.75">
      <c r="A29" s="4" t="s">
        <v>332</v>
      </c>
      <c r="B29" s="4" t="s">
        <v>333</v>
      </c>
      <c r="C29" s="5">
        <v>4236</v>
      </c>
    </row>
    <row r="30" spans="1:3" ht="15.75">
      <c r="A30" s="4" t="s">
        <v>544</v>
      </c>
      <c r="B30" s="4" t="s">
        <v>545</v>
      </c>
      <c r="C30" s="5">
        <v>5087</v>
      </c>
    </row>
    <row r="31" spans="1:3" ht="15.75">
      <c r="A31" s="4" t="s">
        <v>312</v>
      </c>
      <c r="B31" s="4" t="s">
        <v>343</v>
      </c>
      <c r="C31" s="5">
        <v>24925</v>
      </c>
    </row>
    <row r="32" spans="1:3" ht="15.75">
      <c r="A32" s="4" t="s">
        <v>463</v>
      </c>
      <c r="B32" s="4" t="s">
        <v>464</v>
      </c>
      <c r="C32" s="5">
        <v>26357</v>
      </c>
    </row>
    <row r="33" spans="1:3" ht="15.75">
      <c r="A33" s="4" t="s">
        <v>489</v>
      </c>
      <c r="B33" s="4" t="s">
        <v>585</v>
      </c>
      <c r="C33" s="5">
        <v>37358</v>
      </c>
    </row>
    <row r="34" spans="1:3" ht="15.75">
      <c r="A34" s="4" t="s">
        <v>355</v>
      </c>
      <c r="B34" s="4" t="s">
        <v>354</v>
      </c>
      <c r="C34" s="5">
        <v>47503</v>
      </c>
    </row>
    <row r="35" spans="1:3" ht="15.75">
      <c r="A35" s="4" t="s">
        <v>553</v>
      </c>
      <c r="B35" s="4" t="s">
        <v>570</v>
      </c>
      <c r="C35" s="5">
        <v>47971</v>
      </c>
    </row>
    <row r="36" spans="1:3" ht="15.75">
      <c r="A36" s="4" t="s">
        <v>431</v>
      </c>
      <c r="B36" s="4" t="s">
        <v>432</v>
      </c>
      <c r="C36" s="5">
        <v>51095</v>
      </c>
    </row>
    <row r="37" spans="1:3" ht="15.75">
      <c r="A37" s="4" t="s">
        <v>352</v>
      </c>
      <c r="B37" s="4" t="s">
        <v>570</v>
      </c>
      <c r="C37" s="5">
        <v>53086</v>
      </c>
    </row>
    <row r="38" spans="1:3" ht="15.75">
      <c r="A38" s="4" t="s">
        <v>609</v>
      </c>
      <c r="B38" s="4" t="s">
        <v>610</v>
      </c>
      <c r="C38" s="5">
        <v>110736</v>
      </c>
    </row>
    <row r="39" spans="1:3" ht="15.75">
      <c r="A39" s="4" t="s">
        <v>417</v>
      </c>
      <c r="B39" s="4" t="s">
        <v>418</v>
      </c>
      <c r="C39" s="5">
        <v>189603</v>
      </c>
    </row>
    <row r="40" spans="1:3" ht="15.75">
      <c r="A40" s="4" t="s">
        <v>310</v>
      </c>
      <c r="B40" s="4" t="s">
        <v>373</v>
      </c>
      <c r="C40" s="5">
        <v>235559</v>
      </c>
    </row>
    <row r="41" spans="1:3" ht="15.75">
      <c r="A41" s="6" t="s">
        <v>403</v>
      </c>
      <c r="B41" s="6" t="s">
        <v>404</v>
      </c>
      <c r="C41" s="7">
        <v>218</v>
      </c>
    </row>
    <row r="42" spans="1:3" ht="15.75">
      <c r="A42" s="6" t="s">
        <v>407</v>
      </c>
      <c r="B42" s="6" t="s">
        <v>408</v>
      </c>
      <c r="C42" s="7">
        <v>1182</v>
      </c>
    </row>
    <row r="43" spans="1:3" ht="15.75">
      <c r="A43" s="6" t="s">
        <v>448</v>
      </c>
      <c r="B43" s="6" t="s">
        <v>447</v>
      </c>
      <c r="C43" s="7">
        <v>1527</v>
      </c>
    </row>
    <row r="44" spans="1:3" ht="15.75">
      <c r="A44" s="6" t="s">
        <v>352</v>
      </c>
      <c r="B44" s="6" t="s">
        <v>471</v>
      </c>
      <c r="C44" s="7">
        <v>1538</v>
      </c>
    </row>
    <row r="45" spans="1:3" ht="15.75">
      <c r="A45" s="6" t="s">
        <v>482</v>
      </c>
      <c r="B45" s="6" t="s">
        <v>591</v>
      </c>
      <c r="C45" s="7">
        <v>1809</v>
      </c>
    </row>
    <row r="46" spans="1:3" ht="15.75">
      <c r="A46" s="6" t="s">
        <v>553</v>
      </c>
      <c r="B46" s="6" t="s">
        <v>437</v>
      </c>
      <c r="C46" s="7">
        <v>2080</v>
      </c>
    </row>
    <row r="47" spans="1:3" ht="15.75">
      <c r="A47" s="6" t="s">
        <v>592</v>
      </c>
      <c r="B47" s="6" t="s">
        <v>593</v>
      </c>
      <c r="C47" s="7">
        <v>3004</v>
      </c>
    </row>
    <row r="48" spans="1:3" ht="15.75">
      <c r="A48" s="6" t="s">
        <v>546</v>
      </c>
      <c r="B48" s="6" t="s">
        <v>547</v>
      </c>
      <c r="C48" s="7">
        <v>3271</v>
      </c>
    </row>
    <row r="49" spans="1:3" ht="15.75">
      <c r="A49" s="6" t="s">
        <v>452</v>
      </c>
      <c r="B49" s="6" t="s">
        <v>453</v>
      </c>
      <c r="C49" s="7">
        <v>3353</v>
      </c>
    </row>
    <row r="50" spans="1:3" ht="15.75">
      <c r="A50" s="6" t="s">
        <v>388</v>
      </c>
      <c r="B50" s="6" t="s">
        <v>389</v>
      </c>
      <c r="C50" s="7">
        <v>5185</v>
      </c>
    </row>
    <row r="51" spans="1:3" ht="15.75">
      <c r="A51" s="6" t="s">
        <v>328</v>
      </c>
      <c r="B51" s="6" t="s">
        <v>409</v>
      </c>
      <c r="C51" s="7">
        <v>6266</v>
      </c>
    </row>
    <row r="52" spans="1:3" ht="15.75">
      <c r="A52" s="6" t="s">
        <v>312</v>
      </c>
      <c r="B52" s="6" t="s">
        <v>368</v>
      </c>
      <c r="C52" s="7">
        <v>9439</v>
      </c>
    </row>
    <row r="53" spans="1:3" ht="15.75">
      <c r="A53" s="6" t="s">
        <v>352</v>
      </c>
      <c r="B53" s="6" t="s">
        <v>537</v>
      </c>
      <c r="C53" s="7">
        <v>10094</v>
      </c>
    </row>
    <row r="54" spans="1:3" ht="15.75">
      <c r="A54" s="6" t="s">
        <v>305</v>
      </c>
      <c r="B54" s="6" t="s">
        <v>306</v>
      </c>
      <c r="C54" s="7">
        <v>10127</v>
      </c>
    </row>
    <row r="55" spans="1:3" ht="15.75">
      <c r="A55" s="6" t="s">
        <v>348</v>
      </c>
      <c r="B55" s="6" t="s">
        <v>349</v>
      </c>
      <c r="C55" s="7">
        <v>12128</v>
      </c>
    </row>
    <row r="56" spans="1:3" ht="15.75">
      <c r="A56" s="6" t="s">
        <v>348</v>
      </c>
      <c r="B56" s="6" t="s">
        <v>396</v>
      </c>
      <c r="C56" s="7">
        <v>12337</v>
      </c>
    </row>
    <row r="57" spans="1:3" ht="15.75">
      <c r="A57" s="6" t="s">
        <v>454</v>
      </c>
      <c r="B57" s="6" t="s">
        <v>455</v>
      </c>
      <c r="C57" s="7">
        <v>12666</v>
      </c>
    </row>
    <row r="58" spans="1:3" ht="15.75">
      <c r="A58" s="6" t="s">
        <v>496</v>
      </c>
      <c r="B58" s="6" t="s">
        <v>497</v>
      </c>
      <c r="C58" s="7">
        <v>13820</v>
      </c>
    </row>
    <row r="59" spans="1:3" ht="15.75">
      <c r="A59" s="6" t="s">
        <v>571</v>
      </c>
      <c r="B59" s="6" t="s">
        <v>572</v>
      </c>
      <c r="C59" s="7">
        <v>14182</v>
      </c>
    </row>
    <row r="60" spans="1:3" ht="15.75">
      <c r="A60" s="6" t="s">
        <v>322</v>
      </c>
      <c r="B60" s="6" t="s">
        <v>436</v>
      </c>
      <c r="C60" s="7">
        <v>15937</v>
      </c>
    </row>
    <row r="61" spans="1:3" ht="15.75">
      <c r="A61" s="6" t="s">
        <v>549</v>
      </c>
      <c r="B61" s="6" t="s">
        <v>550</v>
      </c>
      <c r="C61" s="7">
        <v>16189</v>
      </c>
    </row>
    <row r="62" spans="1:3" ht="15.75">
      <c r="A62" s="6" t="s">
        <v>361</v>
      </c>
      <c r="B62" s="6" t="s">
        <v>430</v>
      </c>
      <c r="C62" s="7">
        <v>16863</v>
      </c>
    </row>
    <row r="63" spans="1:3" ht="15.75">
      <c r="A63" s="6" t="s">
        <v>532</v>
      </c>
      <c r="B63" s="6" t="s">
        <v>533</v>
      </c>
      <c r="C63" s="7">
        <v>18055</v>
      </c>
    </row>
    <row r="64" spans="1:3" ht="15.75">
      <c r="A64" s="6" t="s">
        <v>361</v>
      </c>
      <c r="B64" s="6" t="s">
        <v>491</v>
      </c>
      <c r="C64" s="7">
        <v>18131</v>
      </c>
    </row>
    <row r="65" spans="1:3" ht="15.75">
      <c r="A65" s="6" t="s">
        <v>320</v>
      </c>
      <c r="B65" s="6" t="s">
        <v>321</v>
      </c>
      <c r="C65" s="7">
        <v>20504</v>
      </c>
    </row>
    <row r="66" spans="1:3" ht="15.75">
      <c r="A66" s="6" t="s">
        <v>555</v>
      </c>
      <c r="B66" s="6" t="s">
        <v>556</v>
      </c>
      <c r="C66" s="7">
        <v>24841</v>
      </c>
    </row>
    <row r="67" spans="1:3" ht="15.75">
      <c r="A67" s="6" t="s">
        <v>361</v>
      </c>
      <c r="B67" s="6" t="s">
        <v>492</v>
      </c>
      <c r="C67" s="7">
        <v>26137</v>
      </c>
    </row>
    <row r="68" spans="1:3" ht="15.75">
      <c r="A68" s="6" t="s">
        <v>361</v>
      </c>
      <c r="B68" s="6" t="s">
        <v>370</v>
      </c>
      <c r="C68" s="7">
        <v>27402</v>
      </c>
    </row>
    <row r="69" spans="1:3" ht="15.75">
      <c r="A69" s="6" t="s">
        <v>420</v>
      </c>
      <c r="B69" s="6" t="s">
        <v>421</v>
      </c>
      <c r="C69" s="7">
        <v>30622</v>
      </c>
    </row>
    <row r="70" spans="1:3" ht="15.75">
      <c r="A70" s="6" t="s">
        <v>312</v>
      </c>
      <c r="B70" s="6" t="s">
        <v>392</v>
      </c>
      <c r="C70" s="7">
        <v>33090</v>
      </c>
    </row>
    <row r="71" spans="1:3" ht="15.75">
      <c r="A71" s="6" t="s">
        <v>573</v>
      </c>
      <c r="B71" s="6" t="s">
        <v>574</v>
      </c>
      <c r="C71" s="7">
        <v>36594</v>
      </c>
    </row>
    <row r="72" spans="1:3" ht="15.75">
      <c r="A72" s="6" t="s">
        <v>352</v>
      </c>
      <c r="B72" s="6" t="s">
        <v>353</v>
      </c>
      <c r="C72" s="7">
        <v>37562</v>
      </c>
    </row>
    <row r="73" spans="1:3" ht="15.75">
      <c r="A73" s="6" t="s">
        <v>341</v>
      </c>
      <c r="B73" s="6" t="s">
        <v>458</v>
      </c>
      <c r="C73" s="7">
        <v>42057</v>
      </c>
    </row>
    <row r="74" spans="1:3" ht="15.75">
      <c r="A74" s="6" t="s">
        <v>542</v>
      </c>
      <c r="B74" s="6" t="s">
        <v>543</v>
      </c>
      <c r="C74" s="7">
        <v>42439</v>
      </c>
    </row>
    <row r="75" spans="1:3" ht="15.75">
      <c r="A75" s="6" t="s">
        <v>338</v>
      </c>
      <c r="B75" s="6" t="s">
        <v>548</v>
      </c>
      <c r="C75" s="7">
        <v>44453</v>
      </c>
    </row>
    <row r="76" spans="1:3" ht="15.75">
      <c r="A76" s="6" t="s">
        <v>482</v>
      </c>
      <c r="B76" s="6" t="s">
        <v>526</v>
      </c>
      <c r="C76" s="7">
        <v>45222</v>
      </c>
    </row>
    <row r="77" spans="1:3" ht="15.75">
      <c r="A77" s="6" t="s">
        <v>341</v>
      </c>
      <c r="B77" s="6" t="s">
        <v>342</v>
      </c>
      <c r="C77" s="7">
        <v>47513</v>
      </c>
    </row>
    <row r="78" spans="1:3" ht="15.75">
      <c r="A78" s="6" t="s">
        <v>312</v>
      </c>
      <c r="B78" s="6" t="s">
        <v>413</v>
      </c>
      <c r="C78" s="7">
        <v>49383</v>
      </c>
    </row>
    <row r="79" spans="1:3" ht="15.75">
      <c r="A79" s="6" t="s">
        <v>456</v>
      </c>
      <c r="B79" s="6" t="s">
        <v>457</v>
      </c>
      <c r="C79" s="7">
        <v>54349</v>
      </c>
    </row>
    <row r="80" spans="1:3" ht="15.75">
      <c r="A80" s="6" t="s">
        <v>338</v>
      </c>
      <c r="B80" s="6" t="s">
        <v>498</v>
      </c>
      <c r="C80" s="7">
        <v>58406</v>
      </c>
    </row>
    <row r="81" spans="1:3" ht="15.75">
      <c r="A81" s="6" t="s">
        <v>312</v>
      </c>
      <c r="B81" s="6" t="s">
        <v>517</v>
      </c>
      <c r="C81" s="7">
        <v>58628</v>
      </c>
    </row>
    <row r="82" spans="1:3" ht="15.75">
      <c r="A82" s="6" t="s">
        <v>611</v>
      </c>
      <c r="B82" s="6" t="s">
        <v>612</v>
      </c>
      <c r="C82" s="7">
        <v>58696</v>
      </c>
    </row>
    <row r="83" spans="1:3" ht="15.75">
      <c r="A83" s="6" t="s">
        <v>424</v>
      </c>
      <c r="B83" s="6" t="s">
        <v>425</v>
      </c>
      <c r="C83" s="7">
        <v>67712</v>
      </c>
    </row>
    <row r="84" spans="1:3" ht="15.75">
      <c r="A84" s="6" t="s">
        <v>499</v>
      </c>
      <c r="B84" s="6" t="s">
        <v>500</v>
      </c>
      <c r="C84" s="7">
        <v>68332</v>
      </c>
    </row>
    <row r="85" spans="1:3" ht="15.75">
      <c r="A85" s="6" t="s">
        <v>415</v>
      </c>
      <c r="B85" s="6" t="s">
        <v>416</v>
      </c>
      <c r="C85" s="7">
        <v>69734</v>
      </c>
    </row>
    <row r="86" spans="1:3" ht="15.75">
      <c r="A86" s="6" t="s">
        <v>602</v>
      </c>
      <c r="B86" s="6" t="s">
        <v>603</v>
      </c>
      <c r="C86" s="7">
        <v>84165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73"/>
  <sheetViews>
    <sheetView topLeftCell="A150" workbookViewId="0">
      <selection activeCell="A167" sqref="A167:XFD167"/>
    </sheetView>
  </sheetViews>
  <sheetFormatPr defaultRowHeight="15"/>
  <cols>
    <col min="1" max="1" width="61" bestFit="1" customWidth="1"/>
  </cols>
  <sheetData>
    <row r="1" spans="1:1">
      <c r="A1" t="s">
        <v>1624</v>
      </c>
    </row>
    <row r="2" spans="1:1">
      <c r="A2" t="s">
        <v>1438</v>
      </c>
    </row>
    <row r="3" spans="1:1">
      <c r="A3" t="s">
        <v>1657</v>
      </c>
    </row>
    <row r="4" spans="1:1">
      <c r="A4" t="s">
        <v>1660</v>
      </c>
    </row>
    <row r="5" spans="1:1">
      <c r="A5" t="s">
        <v>1565</v>
      </c>
    </row>
    <row r="6" spans="1:1">
      <c r="A6" t="s">
        <v>1761</v>
      </c>
    </row>
    <row r="7" spans="1:1">
      <c r="A7" t="s">
        <v>1452</v>
      </c>
    </row>
    <row r="8" spans="1:1">
      <c r="A8" t="s">
        <v>1538</v>
      </c>
    </row>
    <row r="9" spans="1:1">
      <c r="A9" t="s">
        <v>2344</v>
      </c>
    </row>
    <row r="10" spans="1:1">
      <c r="A10" t="s">
        <v>2211</v>
      </c>
    </row>
    <row r="11" spans="1:1">
      <c r="A11" t="s">
        <v>1806</v>
      </c>
    </row>
    <row r="12" spans="1:1">
      <c r="A12" t="s">
        <v>2576</v>
      </c>
    </row>
    <row r="13" spans="1:1">
      <c r="A13" t="s">
        <v>2284</v>
      </c>
    </row>
    <row r="14" spans="1:1">
      <c r="A14" t="s">
        <v>1621</v>
      </c>
    </row>
    <row r="15" spans="1:1">
      <c r="A15" t="s">
        <v>2098</v>
      </c>
    </row>
    <row r="16" spans="1:1">
      <c r="A16" t="s">
        <v>2497</v>
      </c>
    </row>
    <row r="17" spans="1:1">
      <c r="A17" t="s">
        <v>2180</v>
      </c>
    </row>
    <row r="18" spans="1:1">
      <c r="A18" t="s">
        <v>1637</v>
      </c>
    </row>
    <row r="19" spans="1:1">
      <c r="A19" t="s">
        <v>1440</v>
      </c>
    </row>
    <row r="20" spans="1:1">
      <c r="A20" t="s">
        <v>1524</v>
      </c>
    </row>
    <row r="21" spans="1:1">
      <c r="A21" t="s">
        <v>1655</v>
      </c>
    </row>
    <row r="22" spans="1:1">
      <c r="A22" t="s">
        <v>1558</v>
      </c>
    </row>
    <row r="23" spans="1:1">
      <c r="A23" t="s">
        <v>1914</v>
      </c>
    </row>
    <row r="24" spans="1:1">
      <c r="A24" t="s">
        <v>1632</v>
      </c>
    </row>
    <row r="25" spans="1:1">
      <c r="A25" t="s">
        <v>1895</v>
      </c>
    </row>
    <row r="26" spans="1:1">
      <c r="A26" t="s">
        <v>1880</v>
      </c>
    </row>
    <row r="27" spans="1:1">
      <c r="A27" t="s">
        <v>1866</v>
      </c>
    </row>
    <row r="28" spans="1:1">
      <c r="A28" t="s">
        <v>1699</v>
      </c>
    </row>
    <row r="29" spans="1:1">
      <c r="A29" t="s">
        <v>1757</v>
      </c>
    </row>
    <row r="30" spans="1:1">
      <c r="A30" t="s">
        <v>2329</v>
      </c>
    </row>
    <row r="31" spans="1:1">
      <c r="A31" t="s">
        <v>1465</v>
      </c>
    </row>
    <row r="32" spans="1:1">
      <c r="A32" t="s">
        <v>2250</v>
      </c>
    </row>
    <row r="33" spans="1:1">
      <c r="A33" t="s">
        <v>1485</v>
      </c>
    </row>
    <row r="34" spans="1:1">
      <c r="A34" t="s">
        <v>2439</v>
      </c>
    </row>
    <row r="35" spans="1:1">
      <c r="A35" t="s">
        <v>2134</v>
      </c>
    </row>
    <row r="36" spans="1:1">
      <c r="A36" t="s">
        <v>1554</v>
      </c>
    </row>
    <row r="37" spans="1:1">
      <c r="A37" t="s">
        <v>2308</v>
      </c>
    </row>
    <row r="38" spans="1:1">
      <c r="A38" t="s">
        <v>2097</v>
      </c>
    </row>
    <row r="39" spans="1:1">
      <c r="A39" t="s">
        <v>1932</v>
      </c>
    </row>
    <row r="40" spans="1:1">
      <c r="A40" t="s">
        <v>1691</v>
      </c>
    </row>
    <row r="41" spans="1:1">
      <c r="A41" t="s">
        <v>1571</v>
      </c>
    </row>
    <row r="42" spans="1:1">
      <c r="A42" t="s">
        <v>1584</v>
      </c>
    </row>
    <row r="43" spans="1:1">
      <c r="A43" t="s">
        <v>1547</v>
      </c>
    </row>
    <row r="44" spans="1:1">
      <c r="A44" t="s">
        <v>2276</v>
      </c>
    </row>
    <row r="45" spans="1:1">
      <c r="A45" t="s">
        <v>1680</v>
      </c>
    </row>
    <row r="46" spans="1:1">
      <c r="A46" t="s">
        <v>1610</v>
      </c>
    </row>
    <row r="47" spans="1:1">
      <c r="A47" t="s">
        <v>2247</v>
      </c>
    </row>
    <row r="48" spans="1:1">
      <c r="A48" t="s">
        <v>1634</v>
      </c>
    </row>
    <row r="49" spans="1:1">
      <c r="A49" t="s">
        <v>1619</v>
      </c>
    </row>
    <row r="50" spans="1:1">
      <c r="A50" t="s">
        <v>2184</v>
      </c>
    </row>
    <row r="51" spans="1:1">
      <c r="A51" t="s">
        <v>1493</v>
      </c>
    </row>
    <row r="52" spans="1:1">
      <c r="A52" t="s">
        <v>1612</v>
      </c>
    </row>
    <row r="53" spans="1:1">
      <c r="A53" t="s">
        <v>1739</v>
      </c>
    </row>
    <row r="54" spans="1:1">
      <c r="A54" t="s">
        <v>2096</v>
      </c>
    </row>
    <row r="55" spans="1:1">
      <c r="A55" t="s">
        <v>1445</v>
      </c>
    </row>
    <row r="56" spans="1:1">
      <c r="A56" t="s">
        <v>2388</v>
      </c>
    </row>
    <row r="57" spans="1:1">
      <c r="A57" t="s">
        <v>1470</v>
      </c>
    </row>
    <row r="58" spans="1:1">
      <c r="A58" t="s">
        <v>1518</v>
      </c>
    </row>
    <row r="59" spans="1:1">
      <c r="A59" t="s">
        <v>1703</v>
      </c>
    </row>
    <row r="60" spans="1:1">
      <c r="A60" t="s">
        <v>1627</v>
      </c>
    </row>
    <row r="61" spans="1:1">
      <c r="A61" t="s">
        <v>1607</v>
      </c>
    </row>
    <row r="62" spans="1:1">
      <c r="A62" t="s">
        <v>1687</v>
      </c>
    </row>
    <row r="63" spans="1:1">
      <c r="A63" t="s">
        <v>2102</v>
      </c>
    </row>
    <row r="64" spans="1:1">
      <c r="A64" t="s">
        <v>1593</v>
      </c>
    </row>
    <row r="65" spans="1:1">
      <c r="A65" t="s">
        <v>2240</v>
      </c>
    </row>
    <row r="66" spans="1:1">
      <c r="A66" t="s">
        <v>1586</v>
      </c>
    </row>
    <row r="68" spans="1:1">
      <c r="A68" t="s">
        <v>1718</v>
      </c>
    </row>
    <row r="69" spans="1:1">
      <c r="A69" t="s">
        <v>1702</v>
      </c>
    </row>
    <row r="70" spans="1:1">
      <c r="A70" t="s">
        <v>2191</v>
      </c>
    </row>
    <row r="71" spans="1:1">
      <c r="A71" t="s">
        <v>1915</v>
      </c>
    </row>
    <row r="72" spans="1:1">
      <c r="A72" t="s">
        <v>2192</v>
      </c>
    </row>
    <row r="73" spans="1:1">
      <c r="A73" t="s">
        <v>1641</v>
      </c>
    </row>
    <row r="74" spans="1:1">
      <c r="A74" t="s">
        <v>1589</v>
      </c>
    </row>
    <row r="75" spans="1:1">
      <c r="A75" t="s">
        <v>1724</v>
      </c>
    </row>
    <row r="76" spans="1:1">
      <c r="A76" t="s">
        <v>1574</v>
      </c>
    </row>
    <row r="77" spans="1:1">
      <c r="A77" t="s">
        <v>2227</v>
      </c>
    </row>
    <row r="78" spans="1:1">
      <c r="A78" t="s">
        <v>2160</v>
      </c>
    </row>
    <row r="79" spans="1:1">
      <c r="A79" t="s">
        <v>1794</v>
      </c>
    </row>
    <row r="80" spans="1:1">
      <c r="A80" t="s">
        <v>1714</v>
      </c>
    </row>
    <row r="81" spans="1:1">
      <c r="A81" t="s">
        <v>2225</v>
      </c>
    </row>
    <row r="82" spans="1:1">
      <c r="A82" t="s">
        <v>1512</v>
      </c>
    </row>
    <row r="83" spans="1:1">
      <c r="A83" t="s">
        <v>1570</v>
      </c>
    </row>
    <row r="84" spans="1:1">
      <c r="A84" t="s">
        <v>2369</v>
      </c>
    </row>
    <row r="85" spans="1:1">
      <c r="A85" t="s">
        <v>2422</v>
      </c>
    </row>
    <row r="86" spans="1:1">
      <c r="A86" t="s">
        <v>1771</v>
      </c>
    </row>
    <row r="87" spans="1:1">
      <c r="A87" t="s">
        <v>2384</v>
      </c>
    </row>
    <row r="88" spans="1:1">
      <c r="A88" t="s">
        <v>2253</v>
      </c>
    </row>
    <row r="90" spans="1:1">
      <c r="A90" t="s">
        <v>1581</v>
      </c>
    </row>
    <row r="91" spans="1:1">
      <c r="A91" t="s">
        <v>1630</v>
      </c>
    </row>
    <row r="92" spans="1:1">
      <c r="A92" t="s">
        <v>2366</v>
      </c>
    </row>
    <row r="93" spans="1:1">
      <c r="A93" t="s">
        <v>1684</v>
      </c>
    </row>
    <row r="94" spans="1:1">
      <c r="A94" t="s">
        <v>2517</v>
      </c>
    </row>
    <row r="95" spans="1:1">
      <c r="A95" t="s">
        <v>2515</v>
      </c>
    </row>
    <row r="96" spans="1:1">
      <c r="A96" t="s">
        <v>2427</v>
      </c>
    </row>
    <row r="97" spans="1:1">
      <c r="A97" t="s">
        <v>1742</v>
      </c>
    </row>
    <row r="99" spans="1:1">
      <c r="A99" t="s">
        <v>1488</v>
      </c>
    </row>
    <row r="100" spans="1:1">
      <c r="A100" t="s">
        <v>2516</v>
      </c>
    </row>
    <row r="101" spans="1:1">
      <c r="A101" t="s">
        <v>1645</v>
      </c>
    </row>
    <row r="102" spans="1:1">
      <c r="A102" t="s">
        <v>2519</v>
      </c>
    </row>
    <row r="103" spans="1:1">
      <c r="A103" t="s">
        <v>1907</v>
      </c>
    </row>
    <row r="104" spans="1:1">
      <c r="A104" t="s">
        <v>1697</v>
      </c>
    </row>
    <row r="105" spans="1:1">
      <c r="A105" t="s">
        <v>2137</v>
      </c>
    </row>
    <row r="106" spans="1:1">
      <c r="A106" t="s">
        <v>1557</v>
      </c>
    </row>
    <row r="107" spans="1:1">
      <c r="A107" t="s">
        <v>2228</v>
      </c>
    </row>
    <row r="108" spans="1:1">
      <c r="A108" t="s">
        <v>1795</v>
      </c>
    </row>
    <row r="109" spans="1:1">
      <c r="A109" t="s">
        <v>2226</v>
      </c>
    </row>
    <row r="110" spans="1:1">
      <c r="A110" t="s">
        <v>2229</v>
      </c>
    </row>
    <row r="111" spans="1:1">
      <c r="A111" t="s">
        <v>1744</v>
      </c>
    </row>
    <row r="112" spans="1:1">
      <c r="A112" t="s">
        <v>1755</v>
      </c>
    </row>
    <row r="113" spans="1:1">
      <c r="A113" t="s">
        <v>1733</v>
      </c>
    </row>
    <row r="114" spans="1:1">
      <c r="A114" t="s">
        <v>2024</v>
      </c>
    </row>
    <row r="115" spans="1:1">
      <c r="A115" t="s">
        <v>1772</v>
      </c>
    </row>
    <row r="116" spans="1:1">
      <c r="A116" t="s">
        <v>2405</v>
      </c>
    </row>
    <row r="117" spans="1:1">
      <c r="A117" t="s">
        <v>1765</v>
      </c>
    </row>
    <row r="118" spans="1:1">
      <c r="A118" t="s">
        <v>1548</v>
      </c>
    </row>
    <row r="119" spans="1:1">
      <c r="A119" t="s">
        <v>1741</v>
      </c>
    </row>
    <row r="120" spans="1:1">
      <c r="A120" t="s">
        <v>1446</v>
      </c>
    </row>
    <row r="121" spans="1:1">
      <c r="A121" t="s">
        <v>2442</v>
      </c>
    </row>
    <row r="122" spans="1:1">
      <c r="A122" t="s">
        <v>2428</v>
      </c>
    </row>
    <row r="123" spans="1:1">
      <c r="A123" t="s">
        <v>2135</v>
      </c>
    </row>
    <row r="124" spans="1:1">
      <c r="A124" t="s">
        <v>1516</v>
      </c>
    </row>
    <row r="125" spans="1:1">
      <c r="A125" t="s">
        <v>2279</v>
      </c>
    </row>
    <row r="126" spans="1:1">
      <c r="A126" t="s">
        <v>1670</v>
      </c>
    </row>
    <row r="127" spans="1:1">
      <c r="A127" t="s">
        <v>1511</v>
      </c>
    </row>
    <row r="128" spans="1:1">
      <c r="A128" t="s">
        <v>1638</v>
      </c>
    </row>
    <row r="129" spans="1:1">
      <c r="A129" t="s">
        <v>1602</v>
      </c>
    </row>
    <row r="130" spans="1:1">
      <c r="A130" t="s">
        <v>1710</v>
      </c>
    </row>
    <row r="131" spans="1:1">
      <c r="A131" t="s">
        <v>1933</v>
      </c>
    </row>
    <row r="132" spans="1:1">
      <c r="A132" t="s">
        <v>1803</v>
      </c>
    </row>
    <row r="133" spans="1:1">
      <c r="A133" t="s">
        <v>1727</v>
      </c>
    </row>
    <row r="134" spans="1:1">
      <c r="A134" t="s">
        <v>1690</v>
      </c>
    </row>
    <row r="135" spans="1:1">
      <c r="A135" t="s">
        <v>1598</v>
      </c>
    </row>
    <row r="136" spans="1:1">
      <c r="A136" t="s">
        <v>1997</v>
      </c>
    </row>
    <row r="137" spans="1:1">
      <c r="A137" t="s">
        <v>1577</v>
      </c>
    </row>
    <row r="138" spans="1:1">
      <c r="A138" t="s">
        <v>2387</v>
      </c>
    </row>
    <row r="139" spans="1:1">
      <c r="A139" t="s">
        <v>1499</v>
      </c>
    </row>
    <row r="140" spans="1:1">
      <c r="A140" t="s">
        <v>1542</v>
      </c>
    </row>
    <row r="141" spans="1:1">
      <c r="A141" t="s">
        <v>1575</v>
      </c>
    </row>
    <row r="142" spans="1:1">
      <c r="A142" t="s">
        <v>2380</v>
      </c>
    </row>
    <row r="143" spans="1:1">
      <c r="A143" t="s">
        <v>2638</v>
      </c>
    </row>
    <row r="144" spans="1:1">
      <c r="A144" t="s">
        <v>1483</v>
      </c>
    </row>
    <row r="145" spans="1:1">
      <c r="A145" t="s">
        <v>2182</v>
      </c>
    </row>
    <row r="146" spans="1:1">
      <c r="A146" t="s">
        <v>1762</v>
      </c>
    </row>
    <row r="147" spans="1:1">
      <c r="A147" t="s">
        <v>1490</v>
      </c>
    </row>
    <row r="148" spans="1:1">
      <c r="A148" t="s">
        <v>1506</v>
      </c>
    </row>
    <row r="149" spans="1:1">
      <c r="A149" t="s">
        <v>1814</v>
      </c>
    </row>
    <row r="150" spans="1:1">
      <c r="A150" t="s">
        <v>1935</v>
      </c>
    </row>
    <row r="151" spans="1:1">
      <c r="A151" t="s">
        <v>2288</v>
      </c>
    </row>
    <row r="152" spans="1:1">
      <c r="A152" t="s">
        <v>1530</v>
      </c>
    </row>
    <row r="153" spans="1:1">
      <c r="A153" t="s">
        <v>1870</v>
      </c>
    </row>
    <row r="154" spans="1:1">
      <c r="A154" t="s">
        <v>1777</v>
      </c>
    </row>
    <row r="155" spans="1:1">
      <c r="A155" t="s">
        <v>2104</v>
      </c>
    </row>
    <row r="156" spans="1:1">
      <c r="A156" t="s">
        <v>1694</v>
      </c>
    </row>
    <row r="157" spans="1:1">
      <c r="A157" t="s">
        <v>1443</v>
      </c>
    </row>
    <row r="158" spans="1:1">
      <c r="A158" t="s">
        <v>1804</v>
      </c>
    </row>
    <row r="159" spans="1:1">
      <c r="A159" t="s">
        <v>2346</v>
      </c>
    </row>
    <row r="160" spans="1:1">
      <c r="A160" t="s">
        <v>1473</v>
      </c>
    </row>
    <row r="161" spans="1:1">
      <c r="A161" t="s">
        <v>2391</v>
      </c>
    </row>
    <row r="162" spans="1:1">
      <c r="A162" t="s">
        <v>2518</v>
      </c>
    </row>
    <row r="163" spans="1:1">
      <c r="A163" t="s">
        <v>2262</v>
      </c>
    </row>
    <row r="164" spans="1:1">
      <c r="A164" t="s">
        <v>1673</v>
      </c>
    </row>
    <row r="165" spans="1:1">
      <c r="A165" t="s">
        <v>1480</v>
      </c>
    </row>
    <row r="166" spans="1:1">
      <c r="A166" t="s">
        <v>1496</v>
      </c>
    </row>
    <row r="167" spans="1:1">
      <c r="A167" t="s">
        <v>1515</v>
      </c>
    </row>
    <row r="168" spans="1:1">
      <c r="A168" t="s">
        <v>1721</v>
      </c>
    </row>
    <row r="169" spans="1:1">
      <c r="A169" t="s">
        <v>1721</v>
      </c>
    </row>
    <row r="170" spans="1:1">
      <c r="A170" t="s">
        <v>1770</v>
      </c>
    </row>
    <row r="171" spans="1:1">
      <c r="A171" t="s">
        <v>1682</v>
      </c>
    </row>
    <row r="172" spans="1:1">
      <c r="A172" t="s">
        <v>1614</v>
      </c>
    </row>
    <row r="173" spans="1:1">
      <c r="A173" t="s">
        <v>1707</v>
      </c>
    </row>
    <row r="174" spans="1:1">
      <c r="A174" t="s">
        <v>2644</v>
      </c>
    </row>
    <row r="175" spans="1:1">
      <c r="A175" t="s">
        <v>1732</v>
      </c>
    </row>
    <row r="176" spans="1:1">
      <c r="A176" t="s">
        <v>1919</v>
      </c>
    </row>
    <row r="177" spans="1:1">
      <c r="A177" t="s">
        <v>2305</v>
      </c>
    </row>
    <row r="178" spans="1:1">
      <c r="A178" t="s">
        <v>1667</v>
      </c>
    </row>
    <row r="179" spans="1:1">
      <c r="A179" t="s">
        <v>1873</v>
      </c>
    </row>
    <row r="180" spans="1:1">
      <c r="A180" t="s">
        <v>1509</v>
      </c>
    </row>
    <row r="181" spans="1:1">
      <c r="A181" t="s">
        <v>1644</v>
      </c>
    </row>
    <row r="182" spans="1:1">
      <c r="A182" t="s">
        <v>1859</v>
      </c>
    </row>
    <row r="183" spans="1:1">
      <c r="A183" t="s">
        <v>1450</v>
      </c>
    </row>
    <row r="184" spans="1:1">
      <c r="A184" t="s">
        <v>1447</v>
      </c>
    </row>
    <row r="185" spans="1:1">
      <c r="A185" t="s">
        <v>2494</v>
      </c>
    </row>
    <row r="186" spans="1:1">
      <c r="A186" t="s">
        <v>2213</v>
      </c>
    </row>
    <row r="187" spans="1:1">
      <c r="A187" t="s">
        <v>2162</v>
      </c>
    </row>
    <row r="188" spans="1:1">
      <c r="A188" t="s">
        <v>1802</v>
      </c>
    </row>
    <row r="189" spans="1:1">
      <c r="A189" t="s">
        <v>1527</v>
      </c>
    </row>
    <row r="191" spans="1:1">
      <c r="A191" t="s">
        <v>1595</v>
      </c>
    </row>
    <row r="192" spans="1:1">
      <c r="A192" t="s">
        <v>1461</v>
      </c>
    </row>
    <row r="193" spans="1:1">
      <c r="A193" t="s">
        <v>2237</v>
      </c>
    </row>
    <row r="194" spans="1:1">
      <c r="A194" t="s">
        <v>1729</v>
      </c>
    </row>
    <row r="195" spans="1:1">
      <c r="A195" t="s">
        <v>1716</v>
      </c>
    </row>
    <row r="196" spans="1:1">
      <c r="A196" t="s">
        <v>1903</v>
      </c>
    </row>
    <row r="197" spans="1:1">
      <c r="A197" t="s">
        <v>1464</v>
      </c>
    </row>
    <row r="198" spans="1:1">
      <c r="A198" t="s">
        <v>1651</v>
      </c>
    </row>
    <row r="199" spans="1:1">
      <c r="A199" t="s">
        <v>1760</v>
      </c>
    </row>
    <row r="200" spans="1:1">
      <c r="A200" t="s">
        <v>1617</v>
      </c>
    </row>
    <row r="201" spans="1:1">
      <c r="A201" t="s">
        <v>1937</v>
      </c>
    </row>
    <row r="202" spans="1:1">
      <c r="A202" t="s">
        <v>1706</v>
      </c>
    </row>
    <row r="203" spans="1:1">
      <c r="A203" t="s">
        <v>1653</v>
      </c>
    </row>
    <row r="204" spans="1:1">
      <c r="A204" t="s">
        <v>1459</v>
      </c>
    </row>
    <row r="205" spans="1:1">
      <c r="A205" t="s">
        <v>2131</v>
      </c>
    </row>
    <row r="206" spans="1:1">
      <c r="A206" t="s">
        <v>1752</v>
      </c>
    </row>
    <row r="207" spans="1:1">
      <c r="A207" t="s">
        <v>1776</v>
      </c>
    </row>
    <row r="208" spans="1:1">
      <c r="A208" t="s">
        <v>1735</v>
      </c>
    </row>
    <row r="209" spans="1:1">
      <c r="A209" t="s">
        <v>1801</v>
      </c>
    </row>
    <row r="210" spans="1:1">
      <c r="A210" t="s">
        <v>1936</v>
      </c>
    </row>
    <row r="211" spans="1:1">
      <c r="A211" t="s">
        <v>2041</v>
      </c>
    </row>
    <row r="212" spans="1:1">
      <c r="A212" t="s">
        <v>1753</v>
      </c>
    </row>
    <row r="213" spans="1:1">
      <c r="A213" t="s">
        <v>1750</v>
      </c>
    </row>
    <row r="214" spans="1:1">
      <c r="A214" t="s">
        <v>1913</v>
      </c>
    </row>
    <row r="215" spans="1:1">
      <c r="A215" t="s">
        <v>1678</v>
      </c>
    </row>
    <row r="216" spans="1:1">
      <c r="A216" t="s">
        <v>1477</v>
      </c>
    </row>
    <row r="217" spans="1:1">
      <c r="A217" t="s">
        <v>2303</v>
      </c>
    </row>
    <row r="218" spans="1:1">
      <c r="A218" t="s">
        <v>1550</v>
      </c>
    </row>
    <row r="219" spans="1:1">
      <c r="A219" t="s">
        <v>2212</v>
      </c>
    </row>
    <row r="220" spans="1:1">
      <c r="A220" t="s">
        <v>1568</v>
      </c>
    </row>
    <row r="221" spans="1:1">
      <c r="A221" t="s">
        <v>2508</v>
      </c>
    </row>
    <row r="222" spans="1:1">
      <c r="A222" t="s">
        <v>1860</v>
      </c>
    </row>
    <row r="223" spans="1:1">
      <c r="A223" t="s">
        <v>1743</v>
      </c>
    </row>
    <row r="224" spans="1:1">
      <c r="A224" t="s">
        <v>1816</v>
      </c>
    </row>
    <row r="225" spans="1:1">
      <c r="A225" t="s">
        <v>1722</v>
      </c>
    </row>
    <row r="226" spans="1:1">
      <c r="A226" t="s">
        <v>1543</v>
      </c>
    </row>
    <row r="227" spans="1:1">
      <c r="A227" t="s">
        <v>1536</v>
      </c>
    </row>
    <row r="228" spans="1:1">
      <c r="A228" t="s">
        <v>1934</v>
      </c>
    </row>
    <row r="229" spans="1:1">
      <c r="A229" t="s">
        <v>1469</v>
      </c>
    </row>
    <row r="230" spans="1:1">
      <c r="A230" t="s">
        <v>2311</v>
      </c>
    </row>
    <row r="231" spans="1:1">
      <c r="A231" t="s">
        <v>2503</v>
      </c>
    </row>
    <row r="232" spans="1:1">
      <c r="A232" t="s">
        <v>2330</v>
      </c>
    </row>
    <row r="233" spans="1:1">
      <c r="A233" t="s">
        <v>1821</v>
      </c>
    </row>
    <row r="234" spans="1:1">
      <c r="A234" t="s">
        <v>1466</v>
      </c>
    </row>
    <row r="235" spans="1:1">
      <c r="A235" t="s">
        <v>1531</v>
      </c>
    </row>
    <row r="236" spans="1:1">
      <c r="A236" t="s">
        <v>2394</v>
      </c>
    </row>
    <row r="237" spans="1:1">
      <c r="A237" t="s">
        <v>1551</v>
      </c>
    </row>
    <row r="238" spans="1:1">
      <c r="A238" t="s">
        <v>1947</v>
      </c>
    </row>
    <row r="239" spans="1:1">
      <c r="A239" t="s">
        <v>1502</v>
      </c>
    </row>
    <row r="240" spans="1:1">
      <c r="A240" t="s">
        <v>1798</v>
      </c>
    </row>
    <row r="241" spans="1:1">
      <c r="A241" t="s">
        <v>1876</v>
      </c>
    </row>
    <row r="242" spans="1:1">
      <c r="A242" t="s">
        <v>1812</v>
      </c>
    </row>
    <row r="243" spans="1:1">
      <c r="A243" t="s">
        <v>1766</v>
      </c>
    </row>
    <row r="244" spans="1:1">
      <c r="A244" t="s">
        <v>2307</v>
      </c>
    </row>
    <row r="245" spans="1:1">
      <c r="A245" t="s">
        <v>2606</v>
      </c>
    </row>
    <row r="247" spans="1:1">
      <c r="A247" t="s">
        <v>1475</v>
      </c>
    </row>
    <row r="248" spans="1:1">
      <c r="A248" t="s">
        <v>1504</v>
      </c>
    </row>
    <row r="249" spans="1:1">
      <c r="A249" t="s">
        <v>2564</v>
      </c>
    </row>
    <row r="250" spans="1:1">
      <c r="A250" t="s">
        <v>2567</v>
      </c>
    </row>
    <row r="251" spans="1:1">
      <c r="A251" t="s">
        <v>2569</v>
      </c>
    </row>
    <row r="252" spans="1:1">
      <c r="A252" t="s">
        <v>2595</v>
      </c>
    </row>
    <row r="253" spans="1:1">
      <c r="A253" t="s">
        <v>2581</v>
      </c>
    </row>
    <row r="254" spans="1:1">
      <c r="A254" t="s">
        <v>2597</v>
      </c>
    </row>
    <row r="255" spans="1:1">
      <c r="A255" t="s">
        <v>2048</v>
      </c>
    </row>
    <row r="256" spans="1:1">
      <c r="A256" t="s">
        <v>2604</v>
      </c>
    </row>
    <row r="257" spans="1:1">
      <c r="A257" t="s">
        <v>2611</v>
      </c>
    </row>
    <row r="258" spans="1:1">
      <c r="A258" t="s">
        <v>2613</v>
      </c>
    </row>
    <row r="259" spans="1:1">
      <c r="A259" t="s">
        <v>2637</v>
      </c>
    </row>
    <row r="260" spans="1:1">
      <c r="A260" t="s">
        <v>2267</v>
      </c>
    </row>
    <row r="261" spans="1:1">
      <c r="A261" t="s">
        <v>2638</v>
      </c>
    </row>
    <row r="262" spans="1:1">
      <c r="A262" t="s">
        <v>2639</v>
      </c>
    </row>
    <row r="263" spans="1:1">
      <c r="A263" t="s">
        <v>2640</v>
      </c>
    </row>
    <row r="264" spans="1:1">
      <c r="A264" t="s">
        <v>2641</v>
      </c>
    </row>
    <row r="265" spans="1:1">
      <c r="A265" t="s">
        <v>2642</v>
      </c>
    </row>
    <row r="266" spans="1:1">
      <c r="A266" t="s">
        <v>2643</v>
      </c>
    </row>
    <row r="267" spans="1:1">
      <c r="A267" t="s">
        <v>2315</v>
      </c>
    </row>
    <row r="268" spans="1:1">
      <c r="A268" t="s">
        <v>2645</v>
      </c>
    </row>
    <row r="269" spans="1:1">
      <c r="A269" t="s">
        <v>2646</v>
      </c>
    </row>
    <row r="270" spans="1:1">
      <c r="A270" t="s">
        <v>1255</v>
      </c>
    </row>
    <row r="271" spans="1:1">
      <c r="A271" t="s">
        <v>2647</v>
      </c>
    </row>
    <row r="272" spans="1:1">
      <c r="A272" t="s">
        <v>2650</v>
      </c>
    </row>
    <row r="273" spans="1:1">
      <c r="A273" t="s">
        <v>2651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Master Sheet</vt:lpstr>
      <vt:lpstr>DistList</vt:lpstr>
      <vt:lpstr>Nos</vt:lpstr>
      <vt:lpstr>Conv. List</vt:lpstr>
    </vt:vector>
  </TitlesOfParts>
  <Company>Democratic Congressional Campaign Committee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O'Donnell</dc:creator>
  <cp:lastModifiedBy>kurek</cp:lastModifiedBy>
  <cp:lastPrinted>2013-01-02T16:54:51Z</cp:lastPrinted>
  <dcterms:created xsi:type="dcterms:W3CDTF">2011-01-04T18:57:24Z</dcterms:created>
  <dcterms:modified xsi:type="dcterms:W3CDTF">2013-01-07T20:59:39Z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-444513734</vt:i4>
  </property>
  <property fmtid="{D5CDD505-2E9C-101B-9397-08002B2CF9AE}" pid="3" name="_NewReviewCycle">
    <vt:lpwstr/>
  </property>
  <property fmtid="{D5CDD505-2E9C-101B-9397-08002B2CF9AE}" pid="4" name="_EmailSubject">
    <vt:lpwstr>member dues master sheet</vt:lpwstr>
  </property>
  <property fmtid="{D5CDD505-2E9C-101B-9397-08002B2CF9AE}" pid="5" name="_AuthorEmail">
    <vt:lpwstr>LeeAshley@dccc.org</vt:lpwstr>
  </property>
  <property fmtid="{D5CDD505-2E9C-101B-9397-08002B2CF9AE}" pid="6" name="_AuthorEmailDisplayName">
    <vt:lpwstr>Courtney Lee-Ashley</vt:lpwstr>
  </property>
  <property fmtid="{D5CDD505-2E9C-101B-9397-08002B2CF9AE}" pid="7" name="_ReviewingToolsShownOnce">
    <vt:lpwstr/>
  </property>
</Properties>
</file>